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1022387791\Desktop\"/>
    </mc:Choice>
  </mc:AlternateContent>
  <bookViews>
    <workbookView xWindow="-120" yWindow="-120" windowWidth="20730" windowHeight="11160" activeTab="3"/>
  </bookViews>
  <sheets>
    <sheet name="INDICE" sheetId="1" r:id="rId1"/>
    <sheet name="Novedades" sheetId="2" r:id="rId2"/>
    <sheet name="CUADRO 6,1" sheetId="8" r:id="rId3"/>
    <sheet name="CUADRO 6,2" sheetId="9" r:id="rId4"/>
    <sheet name="CUADRO 6.3" sheetId="3" r:id="rId5"/>
    <sheet name="CUADRO 6.4" sheetId="4" r:id="rId6"/>
    <sheet name="CUADRO 6.5" sheetId="6" r:id="rId7"/>
    <sheet name="CUADRO 6.6" sheetId="7" r:id="rId8"/>
  </sheets>
  <definedNames>
    <definedName name="_xlnm._FilterDatabase" localSheetId="2" hidden="1">'CUADRO 6,1'!$A$8:$R$8</definedName>
    <definedName name="_xlnm._FilterDatabase" localSheetId="3" hidden="1">'CUADRO 6,2'!$A$8:$R$8</definedName>
    <definedName name="_xlnm.Print_Area" localSheetId="2">'CUADRO 6,1'!$A$3:$R$69</definedName>
    <definedName name="_xlnm.Print_Area" localSheetId="3">'CUADRO 6,2'!$A$3:$R$64</definedName>
    <definedName name="PAX_NACIONAL" localSheetId="3">'CUADRO 6,2'!$A$5:$O$63</definedName>
    <definedName name="PAX_NACIONAL">'CUADRO 6,1'!$A$5:$O$68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9" l="1"/>
  <c r="P7" i="9"/>
  <c r="O7" i="9"/>
  <c r="M7" i="9"/>
  <c r="L7" i="9"/>
  <c r="K7" i="9"/>
  <c r="I7" i="9"/>
  <c r="H7" i="9"/>
  <c r="G7" i="9"/>
  <c r="D7" i="9"/>
  <c r="E7" i="9"/>
  <c r="C7" i="9"/>
  <c r="Q7" i="8"/>
  <c r="P7" i="8"/>
  <c r="O7" i="8"/>
  <c r="M7" i="8"/>
  <c r="L7" i="8"/>
  <c r="K7" i="8"/>
  <c r="I7" i="8"/>
  <c r="H7" i="8"/>
  <c r="G7" i="8"/>
  <c r="D7" i="8"/>
  <c r="E7" i="8"/>
  <c r="C7" i="8"/>
  <c r="N11" i="9" l="1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8" i="9"/>
  <c r="J9" i="9"/>
  <c r="N8" i="9"/>
  <c r="N9" i="9"/>
  <c r="N10" i="9"/>
  <c r="Q230" i="4" l="1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O7" i="4"/>
  <c r="N7" i="4"/>
  <c r="K7" i="4"/>
  <c r="J7" i="4"/>
  <c r="G7" i="4"/>
  <c r="F7" i="4"/>
  <c r="C7" i="4"/>
  <c r="B7" i="4"/>
  <c r="Q230" i="7"/>
  <c r="Q231" i="7"/>
  <c r="Q232" i="7"/>
  <c r="Q233" i="7"/>
  <c r="Q234" i="7"/>
  <c r="Q235" i="7"/>
  <c r="Q236" i="7"/>
  <c r="Q237" i="7"/>
  <c r="Q238" i="7"/>
  <c r="Q239" i="7"/>
  <c r="Q240" i="7"/>
  <c r="Q241" i="7"/>
  <c r="Q242" i="7"/>
  <c r="Q243" i="7"/>
  <c r="Q244" i="7"/>
  <c r="Q245" i="7"/>
  <c r="Q246" i="7"/>
  <c r="Q247" i="7"/>
  <c r="Q248" i="7"/>
  <c r="Q249" i="7"/>
  <c r="Q250" i="7"/>
  <c r="Q251" i="7"/>
  <c r="Q252" i="7"/>
  <c r="Q253" i="7"/>
  <c r="Q254" i="7"/>
  <c r="Q255" i="7"/>
  <c r="Q256" i="7"/>
  <c r="Q257" i="7"/>
  <c r="Q258" i="7"/>
  <c r="Q259" i="7"/>
  <c r="Q260" i="7"/>
  <c r="Q261" i="7"/>
  <c r="Q262" i="7"/>
  <c r="Q263" i="7"/>
  <c r="Q264" i="7"/>
  <c r="Q265" i="7"/>
  <c r="Q266" i="7"/>
  <c r="Q267" i="7"/>
  <c r="Q268" i="7"/>
  <c r="Q269" i="7"/>
  <c r="Q270" i="7"/>
  <c r="Q271" i="7"/>
  <c r="Q272" i="7"/>
  <c r="Q273" i="7"/>
  <c r="Q274" i="7"/>
  <c r="Q275" i="7"/>
  <c r="Q276" i="7"/>
  <c r="Q277" i="7"/>
  <c r="Q278" i="7"/>
  <c r="Q279" i="7"/>
  <c r="Q280" i="7"/>
  <c r="Q281" i="7"/>
  <c r="Q282" i="7"/>
  <c r="Q283" i="7"/>
  <c r="Q284" i="7"/>
  <c r="Q285" i="7"/>
  <c r="Q286" i="7"/>
  <c r="Q287" i="7"/>
  <c r="Q288" i="7"/>
  <c r="Q289" i="7"/>
  <c r="Q290" i="7"/>
  <c r="Q291" i="7"/>
  <c r="Q292" i="7"/>
  <c r="Q293" i="7"/>
  <c r="Q294" i="7"/>
  <c r="Q295" i="7"/>
  <c r="Q296" i="7"/>
  <c r="Q297" i="7"/>
  <c r="Q298" i="7"/>
  <c r="Q299" i="7"/>
  <c r="Q300" i="7"/>
  <c r="Q301" i="7"/>
  <c r="Q302" i="7"/>
  <c r="Q303" i="7"/>
  <c r="Q304" i="7"/>
  <c r="Q305" i="7"/>
  <c r="Q306" i="7"/>
  <c r="Q307" i="7"/>
  <c r="Q308" i="7"/>
  <c r="Q309" i="7"/>
  <c r="Q310" i="7"/>
  <c r="Q311" i="7"/>
  <c r="Q312" i="7"/>
  <c r="Q313" i="7"/>
  <c r="Q314" i="7"/>
  <c r="Q315" i="7"/>
  <c r="Q316" i="7"/>
  <c r="Q317" i="7"/>
  <c r="Q318" i="7"/>
  <c r="Q319" i="7"/>
  <c r="Q320" i="7"/>
  <c r="Q321" i="7"/>
  <c r="Q322" i="7"/>
  <c r="Q323" i="7"/>
  <c r="Q324" i="7"/>
  <c r="Q325" i="7"/>
  <c r="Q326" i="7"/>
  <c r="Q327" i="7"/>
  <c r="Q328" i="7"/>
  <c r="Q329" i="7"/>
  <c r="Q330" i="7"/>
  <c r="Q331" i="7"/>
  <c r="Q332" i="7"/>
  <c r="Q333" i="7"/>
  <c r="Q334" i="7"/>
  <c r="Q335" i="7"/>
  <c r="Q336" i="7"/>
  <c r="Q337" i="7"/>
  <c r="Q338" i="7"/>
  <c r="Q339" i="7"/>
  <c r="Q340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P337" i="7"/>
  <c r="P338" i="7"/>
  <c r="P339" i="7"/>
  <c r="P340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O7" i="7"/>
  <c r="N7" i="7"/>
  <c r="K7" i="7"/>
  <c r="J7" i="7"/>
  <c r="G7" i="7"/>
  <c r="F7" i="7"/>
  <c r="C7" i="7"/>
  <c r="B7" i="7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O7" i="6"/>
  <c r="N7" i="6"/>
  <c r="K7" i="6"/>
  <c r="J7" i="6"/>
  <c r="G7" i="6"/>
  <c r="F7" i="6"/>
  <c r="C7" i="6"/>
  <c r="B7" i="6"/>
  <c r="O7" i="3"/>
  <c r="N7" i="3"/>
  <c r="L7" i="3"/>
  <c r="K7" i="3"/>
  <c r="J7" i="3"/>
  <c r="G7" i="3"/>
  <c r="F7" i="3"/>
  <c r="C7" i="3"/>
  <c r="B7" i="3"/>
  <c r="Q245" i="3"/>
  <c r="Q261" i="3"/>
  <c r="Q277" i="3"/>
  <c r="Q293" i="3"/>
  <c r="Q309" i="3"/>
  <c r="Q325" i="3"/>
  <c r="P230" i="3"/>
  <c r="P231" i="3"/>
  <c r="P232" i="3"/>
  <c r="P233" i="3"/>
  <c r="Q233" i="3" s="1"/>
  <c r="P234" i="3"/>
  <c r="P235" i="3"/>
  <c r="P236" i="3"/>
  <c r="P237" i="3"/>
  <c r="Q237" i="3" s="1"/>
  <c r="P238" i="3"/>
  <c r="P239" i="3"/>
  <c r="P240" i="3"/>
  <c r="P241" i="3"/>
  <c r="Q241" i="3" s="1"/>
  <c r="P242" i="3"/>
  <c r="P243" i="3"/>
  <c r="P244" i="3"/>
  <c r="P245" i="3"/>
  <c r="P246" i="3"/>
  <c r="P247" i="3"/>
  <c r="P248" i="3"/>
  <c r="P249" i="3"/>
  <c r="Q249" i="3" s="1"/>
  <c r="P250" i="3"/>
  <c r="P251" i="3"/>
  <c r="P252" i="3"/>
  <c r="P253" i="3"/>
  <c r="Q253" i="3" s="1"/>
  <c r="P254" i="3"/>
  <c r="P255" i="3"/>
  <c r="P256" i="3"/>
  <c r="P257" i="3"/>
  <c r="Q257" i="3" s="1"/>
  <c r="P258" i="3"/>
  <c r="P259" i="3"/>
  <c r="P260" i="3"/>
  <c r="P261" i="3"/>
  <c r="P262" i="3"/>
  <c r="P263" i="3"/>
  <c r="P264" i="3"/>
  <c r="P265" i="3"/>
  <c r="Q265" i="3" s="1"/>
  <c r="P266" i="3"/>
  <c r="P267" i="3"/>
  <c r="P268" i="3"/>
  <c r="P269" i="3"/>
  <c r="Q269" i="3" s="1"/>
  <c r="P270" i="3"/>
  <c r="P271" i="3"/>
  <c r="P272" i="3"/>
  <c r="P273" i="3"/>
  <c r="Q273" i="3" s="1"/>
  <c r="P274" i="3"/>
  <c r="P275" i="3"/>
  <c r="P276" i="3"/>
  <c r="P277" i="3"/>
  <c r="P278" i="3"/>
  <c r="P279" i="3"/>
  <c r="P280" i="3"/>
  <c r="P281" i="3"/>
  <c r="Q281" i="3" s="1"/>
  <c r="P282" i="3"/>
  <c r="P283" i="3"/>
  <c r="P284" i="3"/>
  <c r="P285" i="3"/>
  <c r="Q285" i="3" s="1"/>
  <c r="P286" i="3"/>
  <c r="P287" i="3"/>
  <c r="P288" i="3"/>
  <c r="P289" i="3"/>
  <c r="Q289" i="3" s="1"/>
  <c r="P290" i="3"/>
  <c r="P291" i="3"/>
  <c r="P292" i="3"/>
  <c r="P293" i="3"/>
  <c r="P294" i="3"/>
  <c r="P295" i="3"/>
  <c r="P296" i="3"/>
  <c r="P297" i="3"/>
  <c r="Q297" i="3" s="1"/>
  <c r="P298" i="3"/>
  <c r="P299" i="3"/>
  <c r="P300" i="3"/>
  <c r="P301" i="3"/>
  <c r="Q301" i="3" s="1"/>
  <c r="P302" i="3"/>
  <c r="P303" i="3"/>
  <c r="P304" i="3"/>
  <c r="P305" i="3"/>
  <c r="Q305" i="3" s="1"/>
  <c r="P306" i="3"/>
  <c r="P307" i="3"/>
  <c r="P308" i="3"/>
  <c r="P309" i="3"/>
  <c r="P310" i="3"/>
  <c r="P311" i="3"/>
  <c r="P312" i="3"/>
  <c r="P313" i="3"/>
  <c r="Q313" i="3" s="1"/>
  <c r="P314" i="3"/>
  <c r="P315" i="3"/>
  <c r="P316" i="3"/>
  <c r="P317" i="3"/>
  <c r="Q317" i="3" s="1"/>
  <c r="P318" i="3"/>
  <c r="P319" i="3"/>
  <c r="P320" i="3"/>
  <c r="P321" i="3"/>
  <c r="Q321" i="3" s="1"/>
  <c r="P322" i="3"/>
  <c r="P323" i="3"/>
  <c r="P324" i="3"/>
  <c r="P325" i="3"/>
  <c r="P326" i="3"/>
  <c r="P327" i="3"/>
  <c r="P328" i="3"/>
  <c r="P329" i="3"/>
  <c r="Q329" i="3" s="1"/>
  <c r="P330" i="3"/>
  <c r="P331" i="3"/>
  <c r="P332" i="3"/>
  <c r="P333" i="3"/>
  <c r="Q333" i="3" s="1"/>
  <c r="P334" i="3"/>
  <c r="P335" i="3"/>
  <c r="P336" i="3"/>
  <c r="P337" i="3"/>
  <c r="Q337" i="3" s="1"/>
  <c r="P338" i="3"/>
  <c r="P339" i="3"/>
  <c r="P340" i="3"/>
  <c r="L230" i="3"/>
  <c r="L231" i="3"/>
  <c r="Q231" i="3" s="1"/>
  <c r="L232" i="3"/>
  <c r="L233" i="3"/>
  <c r="L234" i="3"/>
  <c r="L235" i="3"/>
  <c r="Q235" i="3" s="1"/>
  <c r="L236" i="3"/>
  <c r="L237" i="3"/>
  <c r="L238" i="3"/>
  <c r="L239" i="3"/>
  <c r="Q239" i="3" s="1"/>
  <c r="L240" i="3"/>
  <c r="L241" i="3"/>
  <c r="L242" i="3"/>
  <c r="L243" i="3"/>
  <c r="Q243" i="3" s="1"/>
  <c r="L244" i="3"/>
  <c r="L245" i="3"/>
  <c r="L246" i="3"/>
  <c r="L247" i="3"/>
  <c r="Q247" i="3" s="1"/>
  <c r="L248" i="3"/>
  <c r="L249" i="3"/>
  <c r="L250" i="3"/>
  <c r="L251" i="3"/>
  <c r="Q251" i="3" s="1"/>
  <c r="L252" i="3"/>
  <c r="L253" i="3"/>
  <c r="L254" i="3"/>
  <c r="L255" i="3"/>
  <c r="Q255" i="3" s="1"/>
  <c r="L256" i="3"/>
  <c r="L257" i="3"/>
  <c r="L258" i="3"/>
  <c r="L259" i="3"/>
  <c r="Q259" i="3" s="1"/>
  <c r="L260" i="3"/>
  <c r="L261" i="3"/>
  <c r="L262" i="3"/>
  <c r="L263" i="3"/>
  <c r="Q263" i="3" s="1"/>
  <c r="L264" i="3"/>
  <c r="L265" i="3"/>
  <c r="L266" i="3"/>
  <c r="L267" i="3"/>
  <c r="Q267" i="3" s="1"/>
  <c r="L268" i="3"/>
  <c r="L269" i="3"/>
  <c r="L270" i="3"/>
  <c r="L271" i="3"/>
  <c r="Q271" i="3" s="1"/>
  <c r="L272" i="3"/>
  <c r="L273" i="3"/>
  <c r="L274" i="3"/>
  <c r="L275" i="3"/>
  <c r="Q275" i="3" s="1"/>
  <c r="L276" i="3"/>
  <c r="L277" i="3"/>
  <c r="L278" i="3"/>
  <c r="L279" i="3"/>
  <c r="Q279" i="3" s="1"/>
  <c r="L280" i="3"/>
  <c r="L281" i="3"/>
  <c r="L282" i="3"/>
  <c r="L283" i="3"/>
  <c r="Q283" i="3" s="1"/>
  <c r="L284" i="3"/>
  <c r="L285" i="3"/>
  <c r="L286" i="3"/>
  <c r="L287" i="3"/>
  <c r="Q287" i="3" s="1"/>
  <c r="L288" i="3"/>
  <c r="L289" i="3"/>
  <c r="L290" i="3"/>
  <c r="L291" i="3"/>
  <c r="Q291" i="3" s="1"/>
  <c r="L292" i="3"/>
  <c r="L293" i="3"/>
  <c r="L294" i="3"/>
  <c r="L295" i="3"/>
  <c r="Q295" i="3" s="1"/>
  <c r="L296" i="3"/>
  <c r="L297" i="3"/>
  <c r="L298" i="3"/>
  <c r="L299" i="3"/>
  <c r="Q299" i="3" s="1"/>
  <c r="L300" i="3"/>
  <c r="L301" i="3"/>
  <c r="L302" i="3"/>
  <c r="L303" i="3"/>
  <c r="Q303" i="3" s="1"/>
  <c r="L304" i="3"/>
  <c r="L305" i="3"/>
  <c r="L306" i="3"/>
  <c r="L307" i="3"/>
  <c r="Q307" i="3" s="1"/>
  <c r="L308" i="3"/>
  <c r="L309" i="3"/>
  <c r="L310" i="3"/>
  <c r="L311" i="3"/>
  <c r="Q311" i="3" s="1"/>
  <c r="L312" i="3"/>
  <c r="L313" i="3"/>
  <c r="L314" i="3"/>
  <c r="L315" i="3"/>
  <c r="Q315" i="3" s="1"/>
  <c r="L316" i="3"/>
  <c r="L317" i="3"/>
  <c r="L318" i="3"/>
  <c r="L319" i="3"/>
  <c r="Q319" i="3" s="1"/>
  <c r="L320" i="3"/>
  <c r="L321" i="3"/>
  <c r="L322" i="3"/>
  <c r="L323" i="3"/>
  <c r="Q323" i="3" s="1"/>
  <c r="L324" i="3"/>
  <c r="L325" i="3"/>
  <c r="L326" i="3"/>
  <c r="L327" i="3"/>
  <c r="Q327" i="3" s="1"/>
  <c r="L328" i="3"/>
  <c r="L329" i="3"/>
  <c r="L330" i="3"/>
  <c r="L331" i="3"/>
  <c r="Q331" i="3" s="1"/>
  <c r="L332" i="3"/>
  <c r="L333" i="3"/>
  <c r="L334" i="3"/>
  <c r="L335" i="3"/>
  <c r="Q335" i="3" s="1"/>
  <c r="L336" i="3"/>
  <c r="L337" i="3"/>
  <c r="L338" i="3"/>
  <c r="L339" i="3"/>
  <c r="Q339" i="3" s="1"/>
  <c r="L340" i="3"/>
  <c r="I233" i="3"/>
  <c r="I237" i="3"/>
  <c r="I241" i="3"/>
  <c r="I245" i="3"/>
  <c r="I249" i="3"/>
  <c r="I253" i="3"/>
  <c r="I257" i="3"/>
  <c r="I261" i="3"/>
  <c r="I265" i="3"/>
  <c r="I269" i="3"/>
  <c r="I273" i="3"/>
  <c r="I277" i="3"/>
  <c r="I281" i="3"/>
  <c r="I285" i="3"/>
  <c r="I289" i="3"/>
  <c r="I293" i="3"/>
  <c r="I297" i="3"/>
  <c r="I301" i="3"/>
  <c r="I305" i="3"/>
  <c r="I309" i="3"/>
  <c r="I313" i="3"/>
  <c r="I317" i="3"/>
  <c r="I321" i="3"/>
  <c r="I325" i="3"/>
  <c r="I329" i="3"/>
  <c r="I333" i="3"/>
  <c r="I337" i="3"/>
  <c r="H230" i="3"/>
  <c r="I230" i="3" s="1"/>
  <c r="H231" i="3"/>
  <c r="I231" i="3" s="1"/>
  <c r="H232" i="3"/>
  <c r="I232" i="3" s="1"/>
  <c r="H233" i="3"/>
  <c r="H234" i="3"/>
  <c r="I234" i="3" s="1"/>
  <c r="H235" i="3"/>
  <c r="I235" i="3" s="1"/>
  <c r="H236" i="3"/>
  <c r="I236" i="3" s="1"/>
  <c r="H237" i="3"/>
  <c r="H238" i="3"/>
  <c r="I238" i="3" s="1"/>
  <c r="H239" i="3"/>
  <c r="I239" i="3" s="1"/>
  <c r="H240" i="3"/>
  <c r="I240" i="3" s="1"/>
  <c r="H241" i="3"/>
  <c r="H242" i="3"/>
  <c r="I242" i="3" s="1"/>
  <c r="H243" i="3"/>
  <c r="I243" i="3" s="1"/>
  <c r="H244" i="3"/>
  <c r="I244" i="3" s="1"/>
  <c r="H245" i="3"/>
  <c r="H246" i="3"/>
  <c r="I246" i="3" s="1"/>
  <c r="H247" i="3"/>
  <c r="I247" i="3" s="1"/>
  <c r="H248" i="3"/>
  <c r="I248" i="3" s="1"/>
  <c r="H249" i="3"/>
  <c r="H250" i="3"/>
  <c r="I250" i="3" s="1"/>
  <c r="H251" i="3"/>
  <c r="I251" i="3" s="1"/>
  <c r="H252" i="3"/>
  <c r="I252" i="3" s="1"/>
  <c r="H253" i="3"/>
  <c r="H254" i="3"/>
  <c r="I254" i="3" s="1"/>
  <c r="H255" i="3"/>
  <c r="I255" i="3" s="1"/>
  <c r="H256" i="3"/>
  <c r="I256" i="3" s="1"/>
  <c r="H257" i="3"/>
  <c r="H258" i="3"/>
  <c r="I258" i="3" s="1"/>
  <c r="H259" i="3"/>
  <c r="I259" i="3" s="1"/>
  <c r="H260" i="3"/>
  <c r="I260" i="3" s="1"/>
  <c r="H261" i="3"/>
  <c r="H262" i="3"/>
  <c r="I262" i="3" s="1"/>
  <c r="H263" i="3"/>
  <c r="I263" i="3" s="1"/>
  <c r="H264" i="3"/>
  <c r="I264" i="3" s="1"/>
  <c r="H265" i="3"/>
  <c r="H266" i="3"/>
  <c r="I266" i="3" s="1"/>
  <c r="H267" i="3"/>
  <c r="I267" i="3" s="1"/>
  <c r="H268" i="3"/>
  <c r="I268" i="3" s="1"/>
  <c r="H269" i="3"/>
  <c r="H270" i="3"/>
  <c r="I270" i="3" s="1"/>
  <c r="H271" i="3"/>
  <c r="I271" i="3" s="1"/>
  <c r="H272" i="3"/>
  <c r="I272" i="3" s="1"/>
  <c r="H273" i="3"/>
  <c r="H274" i="3"/>
  <c r="I274" i="3" s="1"/>
  <c r="H275" i="3"/>
  <c r="I275" i="3" s="1"/>
  <c r="H276" i="3"/>
  <c r="I276" i="3" s="1"/>
  <c r="H277" i="3"/>
  <c r="H278" i="3"/>
  <c r="I278" i="3" s="1"/>
  <c r="H279" i="3"/>
  <c r="I279" i="3" s="1"/>
  <c r="H280" i="3"/>
  <c r="I280" i="3" s="1"/>
  <c r="H281" i="3"/>
  <c r="H282" i="3"/>
  <c r="I282" i="3" s="1"/>
  <c r="H283" i="3"/>
  <c r="I283" i="3" s="1"/>
  <c r="H284" i="3"/>
  <c r="I284" i="3" s="1"/>
  <c r="H285" i="3"/>
  <c r="H286" i="3"/>
  <c r="I286" i="3" s="1"/>
  <c r="H287" i="3"/>
  <c r="I287" i="3" s="1"/>
  <c r="H288" i="3"/>
  <c r="I288" i="3" s="1"/>
  <c r="H289" i="3"/>
  <c r="H290" i="3"/>
  <c r="I290" i="3" s="1"/>
  <c r="H291" i="3"/>
  <c r="I291" i="3" s="1"/>
  <c r="H292" i="3"/>
  <c r="I292" i="3" s="1"/>
  <c r="H293" i="3"/>
  <c r="H294" i="3"/>
  <c r="I294" i="3" s="1"/>
  <c r="H295" i="3"/>
  <c r="I295" i="3" s="1"/>
  <c r="H296" i="3"/>
  <c r="I296" i="3" s="1"/>
  <c r="H297" i="3"/>
  <c r="H298" i="3"/>
  <c r="I298" i="3" s="1"/>
  <c r="H299" i="3"/>
  <c r="I299" i="3" s="1"/>
  <c r="H300" i="3"/>
  <c r="I300" i="3" s="1"/>
  <c r="H301" i="3"/>
  <c r="H302" i="3"/>
  <c r="I302" i="3" s="1"/>
  <c r="H303" i="3"/>
  <c r="I303" i="3" s="1"/>
  <c r="H304" i="3"/>
  <c r="I304" i="3" s="1"/>
  <c r="H305" i="3"/>
  <c r="H306" i="3"/>
  <c r="I306" i="3" s="1"/>
  <c r="H307" i="3"/>
  <c r="I307" i="3" s="1"/>
  <c r="H308" i="3"/>
  <c r="I308" i="3" s="1"/>
  <c r="H309" i="3"/>
  <c r="H310" i="3"/>
  <c r="I310" i="3" s="1"/>
  <c r="H311" i="3"/>
  <c r="I311" i="3" s="1"/>
  <c r="H312" i="3"/>
  <c r="I312" i="3" s="1"/>
  <c r="H313" i="3"/>
  <c r="H314" i="3"/>
  <c r="I314" i="3" s="1"/>
  <c r="H315" i="3"/>
  <c r="I315" i="3" s="1"/>
  <c r="H316" i="3"/>
  <c r="I316" i="3" s="1"/>
  <c r="H317" i="3"/>
  <c r="H318" i="3"/>
  <c r="I318" i="3" s="1"/>
  <c r="H319" i="3"/>
  <c r="I319" i="3" s="1"/>
  <c r="H320" i="3"/>
  <c r="I320" i="3" s="1"/>
  <c r="H321" i="3"/>
  <c r="H322" i="3"/>
  <c r="I322" i="3" s="1"/>
  <c r="H323" i="3"/>
  <c r="I323" i="3" s="1"/>
  <c r="H324" i="3"/>
  <c r="I324" i="3" s="1"/>
  <c r="H325" i="3"/>
  <c r="H326" i="3"/>
  <c r="I326" i="3" s="1"/>
  <c r="H327" i="3"/>
  <c r="I327" i="3" s="1"/>
  <c r="H328" i="3"/>
  <c r="I328" i="3" s="1"/>
  <c r="H329" i="3"/>
  <c r="H330" i="3"/>
  <c r="I330" i="3" s="1"/>
  <c r="H331" i="3"/>
  <c r="I331" i="3" s="1"/>
  <c r="H332" i="3"/>
  <c r="I332" i="3" s="1"/>
  <c r="H333" i="3"/>
  <c r="H334" i="3"/>
  <c r="I334" i="3" s="1"/>
  <c r="H335" i="3"/>
  <c r="I335" i="3" s="1"/>
  <c r="H336" i="3"/>
  <c r="I336" i="3" s="1"/>
  <c r="H337" i="3"/>
  <c r="H338" i="3"/>
  <c r="I338" i="3" s="1"/>
  <c r="H339" i="3"/>
  <c r="I339" i="3" s="1"/>
  <c r="H340" i="3"/>
  <c r="I340" i="3" s="1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Q178" i="4"/>
  <c r="Q194" i="4"/>
  <c r="Q210" i="4"/>
  <c r="Q226" i="4"/>
  <c r="I195" i="4"/>
  <c r="I227" i="4"/>
  <c r="P174" i="4"/>
  <c r="Q174" i="4" s="1"/>
  <c r="P175" i="4"/>
  <c r="P176" i="4"/>
  <c r="P177" i="4"/>
  <c r="P178" i="4"/>
  <c r="P179" i="4"/>
  <c r="P180" i="4"/>
  <c r="P181" i="4"/>
  <c r="P182" i="4"/>
  <c r="Q182" i="4" s="1"/>
  <c r="P183" i="4"/>
  <c r="P184" i="4"/>
  <c r="P185" i="4"/>
  <c r="P186" i="4"/>
  <c r="Q186" i="4" s="1"/>
  <c r="P187" i="4"/>
  <c r="P188" i="4"/>
  <c r="P189" i="4"/>
  <c r="P190" i="4"/>
  <c r="Q190" i="4" s="1"/>
  <c r="P191" i="4"/>
  <c r="P192" i="4"/>
  <c r="P193" i="4"/>
  <c r="P194" i="4"/>
  <c r="P195" i="4"/>
  <c r="P196" i="4"/>
  <c r="P197" i="4"/>
  <c r="P198" i="4"/>
  <c r="Q198" i="4" s="1"/>
  <c r="P199" i="4"/>
  <c r="P200" i="4"/>
  <c r="P201" i="4"/>
  <c r="P202" i="4"/>
  <c r="Q202" i="4" s="1"/>
  <c r="P203" i="4"/>
  <c r="P204" i="4"/>
  <c r="P205" i="4"/>
  <c r="P206" i="4"/>
  <c r="Q206" i="4" s="1"/>
  <c r="P207" i="4"/>
  <c r="P208" i="4"/>
  <c r="P209" i="4"/>
  <c r="P210" i="4"/>
  <c r="P211" i="4"/>
  <c r="P212" i="4"/>
  <c r="P213" i="4"/>
  <c r="P214" i="4"/>
  <c r="Q214" i="4" s="1"/>
  <c r="P215" i="4"/>
  <c r="P216" i="4"/>
  <c r="P217" i="4"/>
  <c r="P218" i="4"/>
  <c r="Q218" i="4" s="1"/>
  <c r="P219" i="4"/>
  <c r="P220" i="4"/>
  <c r="P221" i="4"/>
  <c r="P222" i="4"/>
  <c r="Q222" i="4" s="1"/>
  <c r="P223" i="4"/>
  <c r="P224" i="4"/>
  <c r="P225" i="4"/>
  <c r="P226" i="4"/>
  <c r="P227" i="4"/>
  <c r="P228" i="4"/>
  <c r="P229" i="4"/>
  <c r="L174" i="4"/>
  <c r="L175" i="4"/>
  <c r="Q175" i="4" s="1"/>
  <c r="L176" i="4"/>
  <c r="Q176" i="4" s="1"/>
  <c r="L177" i="4"/>
  <c r="Q177" i="4" s="1"/>
  <c r="L178" i="4"/>
  <c r="L179" i="4"/>
  <c r="Q179" i="4" s="1"/>
  <c r="L180" i="4"/>
  <c r="Q180" i="4" s="1"/>
  <c r="L181" i="4"/>
  <c r="Q181" i="4" s="1"/>
  <c r="L182" i="4"/>
  <c r="L183" i="4"/>
  <c r="Q183" i="4" s="1"/>
  <c r="L184" i="4"/>
  <c r="Q184" i="4" s="1"/>
  <c r="L185" i="4"/>
  <c r="Q185" i="4" s="1"/>
  <c r="L186" i="4"/>
  <c r="L187" i="4"/>
  <c r="Q187" i="4" s="1"/>
  <c r="L188" i="4"/>
  <c r="Q188" i="4" s="1"/>
  <c r="L189" i="4"/>
  <c r="Q189" i="4" s="1"/>
  <c r="L190" i="4"/>
  <c r="L191" i="4"/>
  <c r="Q191" i="4" s="1"/>
  <c r="L192" i="4"/>
  <c r="Q192" i="4" s="1"/>
  <c r="L193" i="4"/>
  <c r="Q193" i="4" s="1"/>
  <c r="L194" i="4"/>
  <c r="L195" i="4"/>
  <c r="Q195" i="4" s="1"/>
  <c r="L196" i="4"/>
  <c r="Q196" i="4" s="1"/>
  <c r="L197" i="4"/>
  <c r="Q197" i="4" s="1"/>
  <c r="L198" i="4"/>
  <c r="L199" i="4"/>
  <c r="Q199" i="4" s="1"/>
  <c r="L200" i="4"/>
  <c r="Q200" i="4" s="1"/>
  <c r="L201" i="4"/>
  <c r="Q201" i="4" s="1"/>
  <c r="L202" i="4"/>
  <c r="L203" i="4"/>
  <c r="Q203" i="4" s="1"/>
  <c r="L204" i="4"/>
  <c r="Q204" i="4" s="1"/>
  <c r="L205" i="4"/>
  <c r="Q205" i="4" s="1"/>
  <c r="L206" i="4"/>
  <c r="L207" i="4"/>
  <c r="Q207" i="4" s="1"/>
  <c r="L208" i="4"/>
  <c r="Q208" i="4" s="1"/>
  <c r="L209" i="4"/>
  <c r="Q209" i="4" s="1"/>
  <c r="L210" i="4"/>
  <c r="L211" i="4"/>
  <c r="Q211" i="4" s="1"/>
  <c r="L212" i="4"/>
  <c r="Q212" i="4" s="1"/>
  <c r="L213" i="4"/>
  <c r="Q213" i="4" s="1"/>
  <c r="L214" i="4"/>
  <c r="L215" i="4"/>
  <c r="Q215" i="4" s="1"/>
  <c r="L216" i="4"/>
  <c r="Q216" i="4" s="1"/>
  <c r="L217" i="4"/>
  <c r="Q217" i="4" s="1"/>
  <c r="L218" i="4"/>
  <c r="L219" i="4"/>
  <c r="Q219" i="4" s="1"/>
  <c r="L220" i="4"/>
  <c r="Q220" i="4" s="1"/>
  <c r="L221" i="4"/>
  <c r="Q221" i="4" s="1"/>
  <c r="L222" i="4"/>
  <c r="L223" i="4"/>
  <c r="Q223" i="4" s="1"/>
  <c r="L224" i="4"/>
  <c r="Q224" i="4" s="1"/>
  <c r="L225" i="4"/>
  <c r="Q225" i="4" s="1"/>
  <c r="L226" i="4"/>
  <c r="L227" i="4"/>
  <c r="Q227" i="4" s="1"/>
  <c r="L228" i="4"/>
  <c r="Q228" i="4" s="1"/>
  <c r="L229" i="4"/>
  <c r="Q229" i="4" s="1"/>
  <c r="H174" i="4"/>
  <c r="H175" i="4"/>
  <c r="H176" i="4"/>
  <c r="I176" i="4" s="1"/>
  <c r="H177" i="4"/>
  <c r="H178" i="4"/>
  <c r="H179" i="4"/>
  <c r="I179" i="4" s="1"/>
  <c r="H180" i="4"/>
  <c r="I180" i="4" s="1"/>
  <c r="H181" i="4"/>
  <c r="H182" i="4"/>
  <c r="H183" i="4"/>
  <c r="H184" i="4"/>
  <c r="I184" i="4" s="1"/>
  <c r="H185" i="4"/>
  <c r="H186" i="4"/>
  <c r="H187" i="4"/>
  <c r="I187" i="4" s="1"/>
  <c r="H188" i="4"/>
  <c r="I188" i="4" s="1"/>
  <c r="H189" i="4"/>
  <c r="H190" i="4"/>
  <c r="H191" i="4"/>
  <c r="H192" i="4"/>
  <c r="I192" i="4" s="1"/>
  <c r="H193" i="4"/>
  <c r="H194" i="4"/>
  <c r="H195" i="4"/>
  <c r="H196" i="4"/>
  <c r="I196" i="4" s="1"/>
  <c r="H197" i="4"/>
  <c r="H198" i="4"/>
  <c r="H199" i="4"/>
  <c r="H200" i="4"/>
  <c r="I200" i="4" s="1"/>
  <c r="H201" i="4"/>
  <c r="H202" i="4"/>
  <c r="H203" i="4"/>
  <c r="I203" i="4" s="1"/>
  <c r="H204" i="4"/>
  <c r="I204" i="4" s="1"/>
  <c r="H205" i="4"/>
  <c r="H206" i="4"/>
  <c r="H207" i="4"/>
  <c r="H208" i="4"/>
  <c r="I208" i="4" s="1"/>
  <c r="H209" i="4"/>
  <c r="H210" i="4"/>
  <c r="H211" i="4"/>
  <c r="I211" i="4" s="1"/>
  <c r="H212" i="4"/>
  <c r="I212" i="4" s="1"/>
  <c r="H213" i="4"/>
  <c r="H214" i="4"/>
  <c r="H215" i="4"/>
  <c r="H216" i="4"/>
  <c r="I216" i="4" s="1"/>
  <c r="H217" i="4"/>
  <c r="H218" i="4"/>
  <c r="H219" i="4"/>
  <c r="I219" i="4" s="1"/>
  <c r="H220" i="4"/>
  <c r="I220" i="4" s="1"/>
  <c r="H221" i="4"/>
  <c r="H222" i="4"/>
  <c r="H223" i="4"/>
  <c r="H224" i="4"/>
  <c r="I224" i="4" s="1"/>
  <c r="H225" i="4"/>
  <c r="H226" i="4"/>
  <c r="H227" i="4"/>
  <c r="H228" i="4"/>
  <c r="I228" i="4" s="1"/>
  <c r="H229" i="4"/>
  <c r="D174" i="4"/>
  <c r="I174" i="4" s="1"/>
  <c r="D175" i="4"/>
  <c r="I175" i="4" s="1"/>
  <c r="D176" i="4"/>
  <c r="D177" i="4"/>
  <c r="I177" i="4" s="1"/>
  <c r="D178" i="4"/>
  <c r="I178" i="4" s="1"/>
  <c r="D179" i="4"/>
  <c r="D180" i="4"/>
  <c r="D181" i="4"/>
  <c r="I181" i="4" s="1"/>
  <c r="D182" i="4"/>
  <c r="I182" i="4" s="1"/>
  <c r="D183" i="4"/>
  <c r="I183" i="4" s="1"/>
  <c r="D184" i="4"/>
  <c r="D185" i="4"/>
  <c r="I185" i="4" s="1"/>
  <c r="D186" i="4"/>
  <c r="I186" i="4" s="1"/>
  <c r="D187" i="4"/>
  <c r="D188" i="4"/>
  <c r="D189" i="4"/>
  <c r="I189" i="4" s="1"/>
  <c r="D190" i="4"/>
  <c r="I190" i="4" s="1"/>
  <c r="D191" i="4"/>
  <c r="I191" i="4" s="1"/>
  <c r="D192" i="4"/>
  <c r="D193" i="4"/>
  <c r="I193" i="4" s="1"/>
  <c r="D194" i="4"/>
  <c r="I194" i="4" s="1"/>
  <c r="D195" i="4"/>
  <c r="D196" i="4"/>
  <c r="D197" i="4"/>
  <c r="I197" i="4" s="1"/>
  <c r="D198" i="4"/>
  <c r="I198" i="4" s="1"/>
  <c r="D199" i="4"/>
  <c r="I199" i="4" s="1"/>
  <c r="D200" i="4"/>
  <c r="D201" i="4"/>
  <c r="I201" i="4" s="1"/>
  <c r="D202" i="4"/>
  <c r="I202" i="4" s="1"/>
  <c r="D203" i="4"/>
  <c r="D204" i="4"/>
  <c r="D205" i="4"/>
  <c r="I205" i="4" s="1"/>
  <c r="D206" i="4"/>
  <c r="I206" i="4" s="1"/>
  <c r="D207" i="4"/>
  <c r="I207" i="4" s="1"/>
  <c r="D208" i="4"/>
  <c r="D209" i="4"/>
  <c r="I209" i="4" s="1"/>
  <c r="D210" i="4"/>
  <c r="I210" i="4" s="1"/>
  <c r="D211" i="4"/>
  <c r="D212" i="4"/>
  <c r="D213" i="4"/>
  <c r="I213" i="4" s="1"/>
  <c r="D214" i="4"/>
  <c r="I214" i="4" s="1"/>
  <c r="D215" i="4"/>
  <c r="I215" i="4" s="1"/>
  <c r="D216" i="4"/>
  <c r="D217" i="4"/>
  <c r="I217" i="4" s="1"/>
  <c r="D218" i="4"/>
  <c r="I218" i="4" s="1"/>
  <c r="D219" i="4"/>
  <c r="D220" i="4"/>
  <c r="D221" i="4"/>
  <c r="I221" i="4" s="1"/>
  <c r="D222" i="4"/>
  <c r="I222" i="4" s="1"/>
  <c r="D223" i="4"/>
  <c r="I223" i="4" s="1"/>
  <c r="D224" i="4"/>
  <c r="D225" i="4"/>
  <c r="I225" i="4" s="1"/>
  <c r="D226" i="4"/>
  <c r="I226" i="4" s="1"/>
  <c r="D227" i="4"/>
  <c r="D228" i="4"/>
  <c r="D229" i="4"/>
  <c r="I229" i="4" s="1"/>
  <c r="Q183" i="3"/>
  <c r="Q199" i="3"/>
  <c r="Q215" i="3"/>
  <c r="I197" i="3"/>
  <c r="P174" i="3"/>
  <c r="P175" i="3"/>
  <c r="Q175" i="3" s="1"/>
  <c r="P176" i="3"/>
  <c r="Q176" i="3" s="1"/>
  <c r="P177" i="3"/>
  <c r="P178" i="3"/>
  <c r="P179" i="3"/>
  <c r="P180" i="3"/>
  <c r="P181" i="3"/>
  <c r="P182" i="3"/>
  <c r="P183" i="3"/>
  <c r="P184" i="3"/>
  <c r="Q184" i="3" s="1"/>
  <c r="P185" i="3"/>
  <c r="P186" i="3"/>
  <c r="P187" i="3"/>
  <c r="P188" i="3"/>
  <c r="P189" i="3"/>
  <c r="P190" i="3"/>
  <c r="P191" i="3"/>
  <c r="Q191" i="3" s="1"/>
  <c r="P192" i="3"/>
  <c r="Q192" i="3" s="1"/>
  <c r="P193" i="3"/>
  <c r="P194" i="3"/>
  <c r="P195" i="3"/>
  <c r="P196" i="3"/>
  <c r="P197" i="3"/>
  <c r="P198" i="3"/>
  <c r="P199" i="3"/>
  <c r="P200" i="3"/>
  <c r="Q200" i="3" s="1"/>
  <c r="P201" i="3"/>
  <c r="P202" i="3"/>
  <c r="P203" i="3"/>
  <c r="P204" i="3"/>
  <c r="P205" i="3"/>
  <c r="P206" i="3"/>
  <c r="P207" i="3"/>
  <c r="Q207" i="3" s="1"/>
  <c r="P208" i="3"/>
  <c r="Q208" i="3" s="1"/>
  <c r="P209" i="3"/>
  <c r="P210" i="3"/>
  <c r="P211" i="3"/>
  <c r="P212" i="3"/>
  <c r="P213" i="3"/>
  <c r="P214" i="3"/>
  <c r="P215" i="3"/>
  <c r="P216" i="3"/>
  <c r="Q216" i="3" s="1"/>
  <c r="P217" i="3"/>
  <c r="P218" i="3"/>
  <c r="P219" i="3"/>
  <c r="P220" i="3"/>
  <c r="P221" i="3"/>
  <c r="P222" i="3"/>
  <c r="P223" i="3"/>
  <c r="Q223" i="3" s="1"/>
  <c r="P224" i="3"/>
  <c r="Q224" i="3" s="1"/>
  <c r="P225" i="3"/>
  <c r="P226" i="3"/>
  <c r="P227" i="3"/>
  <c r="P228" i="3"/>
  <c r="P229" i="3"/>
  <c r="L174" i="3"/>
  <c r="Q174" i="3" s="1"/>
  <c r="L175" i="3"/>
  <c r="L176" i="3"/>
  <c r="L177" i="3"/>
  <c r="Q177" i="3" s="1"/>
  <c r="L178" i="3"/>
  <c r="Q178" i="3" s="1"/>
  <c r="L179" i="3"/>
  <c r="Q179" i="3" s="1"/>
  <c r="L180" i="3"/>
  <c r="Q180" i="3" s="1"/>
  <c r="L181" i="3"/>
  <c r="Q181" i="3" s="1"/>
  <c r="L182" i="3"/>
  <c r="Q182" i="3" s="1"/>
  <c r="L183" i="3"/>
  <c r="L184" i="3"/>
  <c r="L185" i="3"/>
  <c r="Q185" i="3" s="1"/>
  <c r="L186" i="3"/>
  <c r="Q186" i="3" s="1"/>
  <c r="L187" i="3"/>
  <c r="Q187" i="3" s="1"/>
  <c r="L188" i="3"/>
  <c r="Q188" i="3" s="1"/>
  <c r="L189" i="3"/>
  <c r="Q189" i="3" s="1"/>
  <c r="L190" i="3"/>
  <c r="Q190" i="3" s="1"/>
  <c r="L191" i="3"/>
  <c r="L192" i="3"/>
  <c r="L193" i="3"/>
  <c r="Q193" i="3" s="1"/>
  <c r="L194" i="3"/>
  <c r="Q194" i="3" s="1"/>
  <c r="L195" i="3"/>
  <c r="Q195" i="3" s="1"/>
  <c r="L196" i="3"/>
  <c r="Q196" i="3" s="1"/>
  <c r="L197" i="3"/>
  <c r="Q197" i="3" s="1"/>
  <c r="L198" i="3"/>
  <c r="Q198" i="3" s="1"/>
  <c r="L199" i="3"/>
  <c r="L200" i="3"/>
  <c r="L201" i="3"/>
  <c r="Q201" i="3" s="1"/>
  <c r="L202" i="3"/>
  <c r="Q202" i="3" s="1"/>
  <c r="L203" i="3"/>
  <c r="Q203" i="3" s="1"/>
  <c r="L204" i="3"/>
  <c r="Q204" i="3" s="1"/>
  <c r="L205" i="3"/>
  <c r="Q205" i="3" s="1"/>
  <c r="L206" i="3"/>
  <c r="Q206" i="3" s="1"/>
  <c r="L207" i="3"/>
  <c r="L208" i="3"/>
  <c r="L209" i="3"/>
  <c r="Q209" i="3" s="1"/>
  <c r="L210" i="3"/>
  <c r="Q210" i="3" s="1"/>
  <c r="L211" i="3"/>
  <c r="Q211" i="3" s="1"/>
  <c r="L212" i="3"/>
  <c r="Q212" i="3" s="1"/>
  <c r="L213" i="3"/>
  <c r="Q213" i="3" s="1"/>
  <c r="L214" i="3"/>
  <c r="Q214" i="3" s="1"/>
  <c r="L215" i="3"/>
  <c r="L216" i="3"/>
  <c r="L217" i="3"/>
  <c r="Q217" i="3" s="1"/>
  <c r="L218" i="3"/>
  <c r="Q218" i="3" s="1"/>
  <c r="L219" i="3"/>
  <c r="Q219" i="3" s="1"/>
  <c r="L220" i="3"/>
  <c r="Q220" i="3" s="1"/>
  <c r="L221" i="3"/>
  <c r="Q221" i="3" s="1"/>
  <c r="L222" i="3"/>
  <c r="Q222" i="3" s="1"/>
  <c r="L223" i="3"/>
  <c r="L224" i="3"/>
  <c r="L225" i="3"/>
  <c r="Q225" i="3" s="1"/>
  <c r="L226" i="3"/>
  <c r="Q226" i="3" s="1"/>
  <c r="L227" i="3"/>
  <c r="Q227" i="3" s="1"/>
  <c r="L228" i="3"/>
  <c r="Q228" i="3" s="1"/>
  <c r="L229" i="3"/>
  <c r="Q229" i="3" s="1"/>
  <c r="H174" i="3"/>
  <c r="H175" i="3"/>
  <c r="H176" i="3"/>
  <c r="H177" i="3"/>
  <c r="H178" i="3"/>
  <c r="H179" i="3"/>
  <c r="H180" i="3"/>
  <c r="H181" i="3"/>
  <c r="I181" i="3" s="1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I213" i="3" s="1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D174" i="3"/>
  <c r="I174" i="3" s="1"/>
  <c r="D175" i="3"/>
  <c r="I175" i="3" s="1"/>
  <c r="D176" i="3"/>
  <c r="I176" i="3" s="1"/>
  <c r="D177" i="3"/>
  <c r="D178" i="3"/>
  <c r="I178" i="3" s="1"/>
  <c r="D179" i="3"/>
  <c r="I179" i="3" s="1"/>
  <c r="D180" i="3"/>
  <c r="I180" i="3" s="1"/>
  <c r="D181" i="3"/>
  <c r="D182" i="3"/>
  <c r="I182" i="3" s="1"/>
  <c r="D183" i="3"/>
  <c r="I183" i="3" s="1"/>
  <c r="D184" i="3"/>
  <c r="I184" i="3" s="1"/>
  <c r="D185" i="3"/>
  <c r="I185" i="3" s="1"/>
  <c r="D186" i="3"/>
  <c r="I186" i="3" s="1"/>
  <c r="D187" i="3"/>
  <c r="I187" i="3" s="1"/>
  <c r="D188" i="3"/>
  <c r="I188" i="3" s="1"/>
  <c r="D189" i="3"/>
  <c r="I189" i="3" s="1"/>
  <c r="D190" i="3"/>
  <c r="I190" i="3" s="1"/>
  <c r="D191" i="3"/>
  <c r="I191" i="3" s="1"/>
  <c r="D192" i="3"/>
  <c r="I192" i="3" s="1"/>
  <c r="D193" i="3"/>
  <c r="D194" i="3"/>
  <c r="I194" i="3" s="1"/>
  <c r="D195" i="3"/>
  <c r="I195" i="3" s="1"/>
  <c r="D196" i="3"/>
  <c r="I196" i="3" s="1"/>
  <c r="D197" i="3"/>
  <c r="D198" i="3"/>
  <c r="I198" i="3" s="1"/>
  <c r="D199" i="3"/>
  <c r="I199" i="3" s="1"/>
  <c r="D200" i="3"/>
  <c r="I200" i="3" s="1"/>
  <c r="D201" i="3"/>
  <c r="I201" i="3" s="1"/>
  <c r="D202" i="3"/>
  <c r="I202" i="3" s="1"/>
  <c r="D203" i="3"/>
  <c r="I203" i="3" s="1"/>
  <c r="D204" i="3"/>
  <c r="I204" i="3" s="1"/>
  <c r="D205" i="3"/>
  <c r="I205" i="3" s="1"/>
  <c r="D206" i="3"/>
  <c r="I206" i="3" s="1"/>
  <c r="D207" i="3"/>
  <c r="I207" i="3" s="1"/>
  <c r="D208" i="3"/>
  <c r="I208" i="3" s="1"/>
  <c r="D209" i="3"/>
  <c r="D210" i="3"/>
  <c r="I210" i="3" s="1"/>
  <c r="D211" i="3"/>
  <c r="I211" i="3" s="1"/>
  <c r="D212" i="3"/>
  <c r="I212" i="3" s="1"/>
  <c r="D213" i="3"/>
  <c r="D214" i="3"/>
  <c r="I214" i="3" s="1"/>
  <c r="D215" i="3"/>
  <c r="I215" i="3" s="1"/>
  <c r="D216" i="3"/>
  <c r="I216" i="3" s="1"/>
  <c r="D217" i="3"/>
  <c r="I217" i="3" s="1"/>
  <c r="D218" i="3"/>
  <c r="I218" i="3" s="1"/>
  <c r="D219" i="3"/>
  <c r="I219" i="3" s="1"/>
  <c r="D220" i="3"/>
  <c r="I220" i="3" s="1"/>
  <c r="D221" i="3"/>
  <c r="I221" i="3" s="1"/>
  <c r="D222" i="3"/>
  <c r="I222" i="3" s="1"/>
  <c r="D223" i="3"/>
  <c r="I223" i="3" s="1"/>
  <c r="D224" i="3"/>
  <c r="I224" i="3" s="1"/>
  <c r="D225" i="3"/>
  <c r="D226" i="3"/>
  <c r="I226" i="3" s="1"/>
  <c r="D227" i="3"/>
  <c r="I227" i="3" s="1"/>
  <c r="D228" i="3"/>
  <c r="I228" i="3" s="1"/>
  <c r="D229" i="3"/>
  <c r="I229" i="3" s="1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L174" i="6"/>
  <c r="Q174" i="6" s="1"/>
  <c r="L175" i="6"/>
  <c r="L176" i="6"/>
  <c r="Q176" i="6" s="1"/>
  <c r="L177" i="6"/>
  <c r="Q177" i="6" s="1"/>
  <c r="L178" i="6"/>
  <c r="Q178" i="6" s="1"/>
  <c r="L179" i="6"/>
  <c r="Q179" i="6" s="1"/>
  <c r="L180" i="6"/>
  <c r="Q180" i="6" s="1"/>
  <c r="L181" i="6"/>
  <c r="Q181" i="6" s="1"/>
  <c r="L182" i="6"/>
  <c r="Q182" i="6" s="1"/>
  <c r="L183" i="6"/>
  <c r="Q183" i="6" s="1"/>
  <c r="L184" i="6"/>
  <c r="Q184" i="6" s="1"/>
  <c r="L185" i="6"/>
  <c r="Q185" i="6" s="1"/>
  <c r="L186" i="6"/>
  <c r="Q186" i="6" s="1"/>
  <c r="L187" i="6"/>
  <c r="L188" i="6"/>
  <c r="Q188" i="6" s="1"/>
  <c r="L189" i="6"/>
  <c r="Q189" i="6" s="1"/>
  <c r="L190" i="6"/>
  <c r="Q190" i="6" s="1"/>
  <c r="L191" i="6"/>
  <c r="Q191" i="6" s="1"/>
  <c r="L192" i="6"/>
  <c r="Q192" i="6" s="1"/>
  <c r="L193" i="6"/>
  <c r="Q193" i="6" s="1"/>
  <c r="L194" i="6"/>
  <c r="Q194" i="6" s="1"/>
  <c r="L195" i="6"/>
  <c r="Q195" i="6" s="1"/>
  <c r="L196" i="6"/>
  <c r="Q196" i="6" s="1"/>
  <c r="L197" i="6"/>
  <c r="Q197" i="6" s="1"/>
  <c r="L198" i="6"/>
  <c r="Q198" i="6" s="1"/>
  <c r="L199" i="6"/>
  <c r="Q199" i="6" s="1"/>
  <c r="L200" i="6"/>
  <c r="Q200" i="6" s="1"/>
  <c r="L201" i="6"/>
  <c r="Q201" i="6" s="1"/>
  <c r="L202" i="6"/>
  <c r="Q202" i="6" s="1"/>
  <c r="L203" i="6"/>
  <c r="Q203" i="6" s="1"/>
  <c r="L204" i="6"/>
  <c r="Q204" i="6" s="1"/>
  <c r="L205" i="6"/>
  <c r="Q205" i="6" s="1"/>
  <c r="L206" i="6"/>
  <c r="Q206" i="6" s="1"/>
  <c r="L207" i="6"/>
  <c r="Q207" i="6" s="1"/>
  <c r="L208" i="6"/>
  <c r="Q208" i="6" s="1"/>
  <c r="L209" i="6"/>
  <c r="Q209" i="6" s="1"/>
  <c r="L210" i="6"/>
  <c r="Q210" i="6" s="1"/>
  <c r="L211" i="6"/>
  <c r="Q211" i="6" s="1"/>
  <c r="L212" i="6"/>
  <c r="Q212" i="6" s="1"/>
  <c r="L213" i="6"/>
  <c r="Q213" i="6" s="1"/>
  <c r="L214" i="6"/>
  <c r="Q214" i="6" s="1"/>
  <c r="L215" i="6"/>
  <c r="Q215" i="6" s="1"/>
  <c r="L216" i="6"/>
  <c r="Q216" i="6" s="1"/>
  <c r="L217" i="6"/>
  <c r="Q217" i="6" s="1"/>
  <c r="L218" i="6"/>
  <c r="Q218" i="6" s="1"/>
  <c r="L219" i="6"/>
  <c r="L220" i="6"/>
  <c r="Q220" i="6" s="1"/>
  <c r="L221" i="6"/>
  <c r="Q221" i="6" s="1"/>
  <c r="L222" i="6"/>
  <c r="Q222" i="6" s="1"/>
  <c r="L223" i="6"/>
  <c r="Q223" i="6" s="1"/>
  <c r="L224" i="6"/>
  <c r="Q224" i="6" s="1"/>
  <c r="L225" i="6"/>
  <c r="Q225" i="6" s="1"/>
  <c r="L226" i="6"/>
  <c r="Q226" i="6" s="1"/>
  <c r="L227" i="6"/>
  <c r="Q227" i="6" s="1"/>
  <c r="L228" i="6"/>
  <c r="Q228" i="6" s="1"/>
  <c r="L229" i="6"/>
  <c r="Q229" i="6" s="1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D174" i="6"/>
  <c r="I174" i="6" s="1"/>
  <c r="D175" i="6"/>
  <c r="I175" i="6" s="1"/>
  <c r="D176" i="6"/>
  <c r="D177" i="6"/>
  <c r="I177" i="6" s="1"/>
  <c r="D178" i="6"/>
  <c r="I178" i="6" s="1"/>
  <c r="D179" i="6"/>
  <c r="I179" i="6" s="1"/>
  <c r="D180" i="6"/>
  <c r="D181" i="6"/>
  <c r="I181" i="6" s="1"/>
  <c r="D182" i="6"/>
  <c r="I182" i="6" s="1"/>
  <c r="D183" i="6"/>
  <c r="I183" i="6" s="1"/>
  <c r="D184" i="6"/>
  <c r="I184" i="6" s="1"/>
  <c r="D185" i="6"/>
  <c r="I185" i="6" s="1"/>
  <c r="D186" i="6"/>
  <c r="I186" i="6" s="1"/>
  <c r="D187" i="6"/>
  <c r="I187" i="6" s="1"/>
  <c r="D188" i="6"/>
  <c r="I188" i="6" s="1"/>
  <c r="D189" i="6"/>
  <c r="I189" i="6" s="1"/>
  <c r="D190" i="6"/>
  <c r="I190" i="6" s="1"/>
  <c r="D191" i="6"/>
  <c r="I191" i="6" s="1"/>
  <c r="D192" i="6"/>
  <c r="I192" i="6" s="1"/>
  <c r="D193" i="6"/>
  <c r="I193" i="6" s="1"/>
  <c r="D194" i="6"/>
  <c r="I194" i="6" s="1"/>
  <c r="D195" i="6"/>
  <c r="I195" i="6" s="1"/>
  <c r="D196" i="6"/>
  <c r="I196" i="6" s="1"/>
  <c r="D197" i="6"/>
  <c r="I197" i="6" s="1"/>
  <c r="D198" i="6"/>
  <c r="I198" i="6" s="1"/>
  <c r="D199" i="6"/>
  <c r="I199" i="6" s="1"/>
  <c r="D200" i="6"/>
  <c r="I200" i="6" s="1"/>
  <c r="D201" i="6"/>
  <c r="I201" i="6" s="1"/>
  <c r="D202" i="6"/>
  <c r="I202" i="6" s="1"/>
  <c r="D203" i="6"/>
  <c r="I203" i="6" s="1"/>
  <c r="D204" i="6"/>
  <c r="I204" i="6" s="1"/>
  <c r="D205" i="6"/>
  <c r="I205" i="6" s="1"/>
  <c r="D206" i="6"/>
  <c r="I206" i="6" s="1"/>
  <c r="D207" i="6"/>
  <c r="I207" i="6" s="1"/>
  <c r="D208" i="6"/>
  <c r="I208" i="6" s="1"/>
  <c r="D209" i="6"/>
  <c r="I209" i="6" s="1"/>
  <c r="D210" i="6"/>
  <c r="I210" i="6" s="1"/>
  <c r="D211" i="6"/>
  <c r="I211" i="6" s="1"/>
  <c r="D212" i="6"/>
  <c r="I212" i="6" s="1"/>
  <c r="D213" i="6"/>
  <c r="I213" i="6" s="1"/>
  <c r="D214" i="6"/>
  <c r="I214" i="6" s="1"/>
  <c r="D215" i="6"/>
  <c r="I215" i="6" s="1"/>
  <c r="D216" i="6"/>
  <c r="D217" i="6"/>
  <c r="I217" i="6" s="1"/>
  <c r="D218" i="6"/>
  <c r="I218" i="6" s="1"/>
  <c r="D219" i="6"/>
  <c r="I219" i="6" s="1"/>
  <c r="D220" i="6"/>
  <c r="I220" i="6" s="1"/>
  <c r="D221" i="6"/>
  <c r="I221" i="6" s="1"/>
  <c r="D222" i="6"/>
  <c r="I222" i="6" s="1"/>
  <c r="D223" i="6"/>
  <c r="I223" i="6" s="1"/>
  <c r="D224" i="6"/>
  <c r="I224" i="6" s="1"/>
  <c r="D225" i="6"/>
  <c r="I225" i="6" s="1"/>
  <c r="D226" i="6"/>
  <c r="I226" i="6" s="1"/>
  <c r="D227" i="6"/>
  <c r="I227" i="6" s="1"/>
  <c r="D228" i="6"/>
  <c r="I228" i="6" s="1"/>
  <c r="D229" i="6"/>
  <c r="I229" i="6" s="1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L174" i="7"/>
  <c r="L175" i="7"/>
  <c r="L176" i="7"/>
  <c r="Q176" i="7" s="1"/>
  <c r="L177" i="7"/>
  <c r="Q177" i="7" s="1"/>
  <c r="L178" i="7"/>
  <c r="Q178" i="7" s="1"/>
  <c r="L179" i="7"/>
  <c r="L180" i="7"/>
  <c r="Q180" i="7" s="1"/>
  <c r="L181" i="7"/>
  <c r="Q181" i="7" s="1"/>
  <c r="L182" i="7"/>
  <c r="Q182" i="7" s="1"/>
  <c r="L183" i="7"/>
  <c r="L184" i="7"/>
  <c r="Q184" i="7" s="1"/>
  <c r="L185" i="7"/>
  <c r="Q185" i="7" s="1"/>
  <c r="L186" i="7"/>
  <c r="Q186" i="7" s="1"/>
  <c r="L187" i="7"/>
  <c r="L188" i="7"/>
  <c r="Q188" i="7" s="1"/>
  <c r="L189" i="7"/>
  <c r="Q189" i="7" s="1"/>
  <c r="L190" i="7"/>
  <c r="Q190" i="7" s="1"/>
  <c r="L191" i="7"/>
  <c r="L192" i="7"/>
  <c r="Q192" i="7" s="1"/>
  <c r="L193" i="7"/>
  <c r="Q193" i="7" s="1"/>
  <c r="L194" i="7"/>
  <c r="L195" i="7"/>
  <c r="L196" i="7"/>
  <c r="Q196" i="7" s="1"/>
  <c r="L197" i="7"/>
  <c r="Q197" i="7" s="1"/>
  <c r="L198" i="7"/>
  <c r="Q198" i="7" s="1"/>
  <c r="L199" i="7"/>
  <c r="L200" i="7"/>
  <c r="Q200" i="7" s="1"/>
  <c r="L201" i="7"/>
  <c r="Q201" i="7" s="1"/>
  <c r="L202" i="7"/>
  <c r="Q202" i="7" s="1"/>
  <c r="L203" i="7"/>
  <c r="L204" i="7"/>
  <c r="Q204" i="7" s="1"/>
  <c r="L205" i="7"/>
  <c r="Q205" i="7" s="1"/>
  <c r="L206" i="7"/>
  <c r="Q206" i="7" s="1"/>
  <c r="L207" i="7"/>
  <c r="L208" i="7"/>
  <c r="Q208" i="7" s="1"/>
  <c r="L209" i="7"/>
  <c r="Q209" i="7" s="1"/>
  <c r="L210" i="7"/>
  <c r="Q210" i="7" s="1"/>
  <c r="L211" i="7"/>
  <c r="L212" i="7"/>
  <c r="Q212" i="7" s="1"/>
  <c r="L213" i="7"/>
  <c r="Q213" i="7" s="1"/>
  <c r="L214" i="7"/>
  <c r="Q214" i="7" s="1"/>
  <c r="L215" i="7"/>
  <c r="L216" i="7"/>
  <c r="Q216" i="7" s="1"/>
  <c r="L217" i="7"/>
  <c r="Q217" i="7" s="1"/>
  <c r="L218" i="7"/>
  <c r="Q218" i="7" s="1"/>
  <c r="L219" i="7"/>
  <c r="Q219" i="7" s="1"/>
  <c r="L220" i="7"/>
  <c r="Q220" i="7" s="1"/>
  <c r="L221" i="7"/>
  <c r="Q221" i="7" s="1"/>
  <c r="L222" i="7"/>
  <c r="Q222" i="7" s="1"/>
  <c r="L223" i="7"/>
  <c r="Q223" i="7" s="1"/>
  <c r="L224" i="7"/>
  <c r="Q224" i="7" s="1"/>
  <c r="L225" i="7"/>
  <c r="Q225" i="7" s="1"/>
  <c r="L226" i="7"/>
  <c r="L227" i="7"/>
  <c r="Q227" i="7" s="1"/>
  <c r="L228" i="7"/>
  <c r="Q228" i="7" s="1"/>
  <c r="L229" i="7"/>
  <c r="Q229" i="7" s="1"/>
  <c r="I175" i="7"/>
  <c r="I179" i="7"/>
  <c r="I191" i="7"/>
  <c r="I195" i="7"/>
  <c r="I207" i="7"/>
  <c r="I211" i="7"/>
  <c r="I223" i="7"/>
  <c r="I227" i="7"/>
  <c r="H174" i="7"/>
  <c r="H175" i="7"/>
  <c r="H176" i="7"/>
  <c r="H177" i="7"/>
  <c r="H178" i="7"/>
  <c r="H179" i="7"/>
  <c r="H180" i="7"/>
  <c r="H181" i="7"/>
  <c r="H182" i="7"/>
  <c r="H183" i="7"/>
  <c r="I183" i="7" s="1"/>
  <c r="H184" i="7"/>
  <c r="H185" i="7"/>
  <c r="H186" i="7"/>
  <c r="H187" i="7"/>
  <c r="I187" i="7" s="1"/>
  <c r="H188" i="7"/>
  <c r="H189" i="7"/>
  <c r="H190" i="7"/>
  <c r="H191" i="7"/>
  <c r="H192" i="7"/>
  <c r="H193" i="7"/>
  <c r="H194" i="7"/>
  <c r="H195" i="7"/>
  <c r="H196" i="7"/>
  <c r="H197" i="7"/>
  <c r="H198" i="7"/>
  <c r="H199" i="7"/>
  <c r="I199" i="7" s="1"/>
  <c r="H200" i="7"/>
  <c r="H201" i="7"/>
  <c r="H202" i="7"/>
  <c r="H203" i="7"/>
  <c r="I203" i="7" s="1"/>
  <c r="H204" i="7"/>
  <c r="H205" i="7"/>
  <c r="H206" i="7"/>
  <c r="H207" i="7"/>
  <c r="H208" i="7"/>
  <c r="H209" i="7"/>
  <c r="H210" i="7"/>
  <c r="H211" i="7"/>
  <c r="H212" i="7"/>
  <c r="H213" i="7"/>
  <c r="H214" i="7"/>
  <c r="H215" i="7"/>
  <c r="I215" i="7" s="1"/>
  <c r="H216" i="7"/>
  <c r="H217" i="7"/>
  <c r="H218" i="7"/>
  <c r="H219" i="7"/>
  <c r="I219" i="7" s="1"/>
  <c r="H220" i="7"/>
  <c r="H221" i="7"/>
  <c r="H222" i="7"/>
  <c r="H223" i="7"/>
  <c r="H224" i="7"/>
  <c r="H225" i="7"/>
  <c r="H226" i="7"/>
  <c r="H227" i="7"/>
  <c r="H228" i="7"/>
  <c r="H229" i="7"/>
  <c r="D174" i="7"/>
  <c r="D175" i="7"/>
  <c r="D176" i="7"/>
  <c r="I176" i="7" s="1"/>
  <c r="D177" i="7"/>
  <c r="I177" i="7" s="1"/>
  <c r="D178" i="7"/>
  <c r="D179" i="7"/>
  <c r="D180" i="7"/>
  <c r="I180" i="7" s="1"/>
  <c r="D181" i="7"/>
  <c r="I181" i="7" s="1"/>
  <c r="D182" i="7"/>
  <c r="I182" i="7" s="1"/>
  <c r="D183" i="7"/>
  <c r="D184" i="7"/>
  <c r="I184" i="7" s="1"/>
  <c r="D185" i="7"/>
  <c r="I185" i="7" s="1"/>
  <c r="D186" i="7"/>
  <c r="D187" i="7"/>
  <c r="D188" i="7"/>
  <c r="I188" i="7" s="1"/>
  <c r="D189" i="7"/>
  <c r="I189" i="7" s="1"/>
  <c r="D190" i="7"/>
  <c r="D191" i="7"/>
  <c r="D192" i="7"/>
  <c r="I192" i="7" s="1"/>
  <c r="D193" i="7"/>
  <c r="I193" i="7" s="1"/>
  <c r="D194" i="7"/>
  <c r="D195" i="7"/>
  <c r="D196" i="7"/>
  <c r="I196" i="7" s="1"/>
  <c r="D197" i="7"/>
  <c r="I197" i="7" s="1"/>
  <c r="D198" i="7"/>
  <c r="D199" i="7"/>
  <c r="D200" i="7"/>
  <c r="I200" i="7" s="1"/>
  <c r="D201" i="7"/>
  <c r="I201" i="7" s="1"/>
  <c r="D202" i="7"/>
  <c r="D203" i="7"/>
  <c r="D204" i="7"/>
  <c r="I204" i="7" s="1"/>
  <c r="D205" i="7"/>
  <c r="I205" i="7" s="1"/>
  <c r="D206" i="7"/>
  <c r="D207" i="7"/>
  <c r="D208" i="7"/>
  <c r="I208" i="7" s="1"/>
  <c r="D209" i="7"/>
  <c r="I209" i="7" s="1"/>
  <c r="D210" i="7"/>
  <c r="I210" i="7" s="1"/>
  <c r="D211" i="7"/>
  <c r="D212" i="7"/>
  <c r="I212" i="7" s="1"/>
  <c r="D213" i="7"/>
  <c r="I213" i="7" s="1"/>
  <c r="D214" i="7"/>
  <c r="D215" i="7"/>
  <c r="D216" i="7"/>
  <c r="I216" i="7" s="1"/>
  <c r="D217" i="7"/>
  <c r="I217" i="7" s="1"/>
  <c r="D218" i="7"/>
  <c r="D219" i="7"/>
  <c r="D220" i="7"/>
  <c r="I220" i="7" s="1"/>
  <c r="D221" i="7"/>
  <c r="I221" i="7" s="1"/>
  <c r="D222" i="7"/>
  <c r="I222" i="7" s="1"/>
  <c r="D223" i="7"/>
  <c r="D224" i="7"/>
  <c r="I224" i="7" s="1"/>
  <c r="D225" i="7"/>
  <c r="I225" i="7" s="1"/>
  <c r="D226" i="7"/>
  <c r="D227" i="7"/>
  <c r="D228" i="7"/>
  <c r="I228" i="7" s="1"/>
  <c r="D229" i="7"/>
  <c r="I229" i="7" s="1"/>
  <c r="Q215" i="7" l="1"/>
  <c r="Q211" i="7"/>
  <c r="Q207" i="7"/>
  <c r="Q203" i="7"/>
  <c r="Q199" i="7"/>
  <c r="Q195" i="7"/>
  <c r="Q191" i="7"/>
  <c r="Q187" i="7"/>
  <c r="Q183" i="7"/>
  <c r="Q179" i="7"/>
  <c r="Q175" i="7"/>
  <c r="Q226" i="7"/>
  <c r="Q194" i="7"/>
  <c r="Q174" i="7"/>
  <c r="I226" i="7"/>
  <c r="I218" i="7"/>
  <c r="I214" i="7"/>
  <c r="I206" i="7"/>
  <c r="I202" i="7"/>
  <c r="I198" i="7"/>
  <c r="I194" i="7"/>
  <c r="I190" i="7"/>
  <c r="I186" i="7"/>
  <c r="I178" i="7"/>
  <c r="I174" i="7"/>
  <c r="Q219" i="6"/>
  <c r="Q187" i="6"/>
  <c r="Q175" i="6"/>
  <c r="I176" i="6"/>
  <c r="I216" i="6"/>
  <c r="I180" i="6"/>
  <c r="Q334" i="3"/>
  <c r="Q326" i="3"/>
  <c r="Q318" i="3"/>
  <c r="Q310" i="3"/>
  <c r="Q302" i="3"/>
  <c r="Q294" i="3"/>
  <c r="Q286" i="3"/>
  <c r="Q278" i="3"/>
  <c r="Q270" i="3"/>
  <c r="Q262" i="3"/>
  <c r="Q254" i="3"/>
  <c r="Q246" i="3"/>
  <c r="Q238" i="3"/>
  <c r="Q230" i="3"/>
  <c r="Q338" i="3"/>
  <c r="Q330" i="3"/>
  <c r="Q322" i="3"/>
  <c r="Q314" i="3"/>
  <c r="Q306" i="3"/>
  <c r="Q298" i="3"/>
  <c r="Q290" i="3"/>
  <c r="Q282" i="3"/>
  <c r="Q274" i="3"/>
  <c r="Q266" i="3"/>
  <c r="Q258" i="3"/>
  <c r="Q250" i="3"/>
  <c r="Q242" i="3"/>
  <c r="Q234" i="3"/>
  <c r="Q340" i="3"/>
  <c r="Q336" i="3"/>
  <c r="Q332" i="3"/>
  <c r="Q328" i="3"/>
  <c r="Q324" i="3"/>
  <c r="Q320" i="3"/>
  <c r="Q316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I225" i="3"/>
  <c r="I209" i="3"/>
  <c r="I193" i="3"/>
  <c r="I177" i="3"/>
  <c r="R308" i="9"/>
  <c r="R307" i="9"/>
  <c r="R306" i="9"/>
  <c r="R305" i="9"/>
  <c r="R304" i="9"/>
  <c r="R303" i="9"/>
  <c r="R249" i="9"/>
  <c r="R299" i="9"/>
  <c r="R295" i="9"/>
  <c r="R232" i="9"/>
  <c r="R218" i="9"/>
  <c r="R199" i="9"/>
  <c r="R256" i="9"/>
  <c r="R213" i="9"/>
  <c r="R255" i="9"/>
  <c r="R190" i="9"/>
  <c r="R184" i="9"/>
  <c r="R155" i="9"/>
  <c r="R149" i="9"/>
  <c r="R115" i="9"/>
  <c r="R133" i="9"/>
  <c r="R103" i="9"/>
  <c r="R97" i="9"/>
  <c r="R78" i="9"/>
  <c r="R72" i="9"/>
  <c r="R65" i="9"/>
  <c r="R41" i="9"/>
  <c r="R33" i="9"/>
  <c r="R40" i="9"/>
  <c r="R8" i="9"/>
  <c r="I327" i="8"/>
  <c r="J327" i="8" s="1"/>
  <c r="I328" i="8"/>
  <c r="Q340" i="8"/>
  <c r="R340" i="8" s="1"/>
  <c r="M340" i="8"/>
  <c r="I340" i="8"/>
  <c r="E340" i="8"/>
  <c r="Q339" i="8"/>
  <c r="R339" i="8" s="1"/>
  <c r="M339" i="8"/>
  <c r="I339" i="8"/>
  <c r="J339" i="8" s="1"/>
  <c r="E339" i="8"/>
  <c r="Q338" i="8"/>
  <c r="R338" i="8" s="1"/>
  <c r="M338" i="8"/>
  <c r="I338" i="8"/>
  <c r="E338" i="8"/>
  <c r="Q337" i="8"/>
  <c r="M337" i="8"/>
  <c r="I337" i="8"/>
  <c r="E337" i="8"/>
  <c r="Q336" i="8"/>
  <c r="M336" i="8"/>
  <c r="I336" i="8"/>
  <c r="E336" i="8"/>
  <c r="Q335" i="8"/>
  <c r="M335" i="8"/>
  <c r="I335" i="8"/>
  <c r="E335" i="8"/>
  <c r="Q334" i="8"/>
  <c r="M334" i="8"/>
  <c r="E334" i="8"/>
  <c r="Q333" i="8"/>
  <c r="M333" i="8"/>
  <c r="R333" i="8" s="1"/>
  <c r="E333" i="8"/>
  <c r="Q332" i="8"/>
  <c r="M332" i="8"/>
  <c r="E332" i="8"/>
  <c r="Q331" i="8"/>
  <c r="M331" i="8"/>
  <c r="R331" i="8" s="1"/>
  <c r="E331" i="8"/>
  <c r="Q330" i="8"/>
  <c r="M330" i="8"/>
  <c r="E330" i="8"/>
  <c r="Q329" i="8"/>
  <c r="M329" i="8"/>
  <c r="R329" i="8" s="1"/>
  <c r="E329" i="8"/>
  <c r="Q328" i="8"/>
  <c r="R328" i="8" s="1"/>
  <c r="M328" i="8"/>
  <c r="E328" i="8"/>
  <c r="Q327" i="8"/>
  <c r="M327" i="8"/>
  <c r="E327" i="8"/>
  <c r="Q326" i="8"/>
  <c r="R326" i="8" s="1"/>
  <c r="M326" i="8"/>
  <c r="E326" i="8"/>
  <c r="Q325" i="8"/>
  <c r="M325" i="8"/>
  <c r="E325" i="8"/>
  <c r="Q324" i="8"/>
  <c r="R324" i="8" s="1"/>
  <c r="M324" i="8"/>
  <c r="E324" i="8"/>
  <c r="Q323" i="8"/>
  <c r="M323" i="8"/>
  <c r="E323" i="8"/>
  <c r="Q322" i="8"/>
  <c r="R322" i="8" s="1"/>
  <c r="M322" i="8"/>
  <c r="E322" i="8"/>
  <c r="Q321" i="8"/>
  <c r="M321" i="8"/>
  <c r="E321" i="8"/>
  <c r="Q320" i="8"/>
  <c r="R320" i="8" s="1"/>
  <c r="M320" i="8"/>
  <c r="E320" i="8"/>
  <c r="Q319" i="8"/>
  <c r="M319" i="8"/>
  <c r="E319" i="8"/>
  <c r="Q318" i="8"/>
  <c r="R318" i="8" s="1"/>
  <c r="M318" i="8"/>
  <c r="E318" i="8"/>
  <c r="Q317" i="8"/>
  <c r="M317" i="8"/>
  <c r="E317" i="8"/>
  <c r="Q316" i="8"/>
  <c r="R316" i="8" s="1"/>
  <c r="M316" i="8"/>
  <c r="E316" i="8"/>
  <c r="Q315" i="8"/>
  <c r="M315" i="8"/>
  <c r="E315" i="8"/>
  <c r="Q314" i="8"/>
  <c r="R314" i="8" s="1"/>
  <c r="M314" i="8"/>
  <c r="E314" i="8"/>
  <c r="Q313" i="8"/>
  <c r="M313" i="8"/>
  <c r="E313" i="8"/>
  <c r="Q312" i="8"/>
  <c r="R312" i="8" s="1"/>
  <c r="M312" i="8"/>
  <c r="E312" i="8"/>
  <c r="Q311" i="8"/>
  <c r="M311" i="8"/>
  <c r="E311" i="8"/>
  <c r="Q310" i="8"/>
  <c r="R310" i="8" s="1"/>
  <c r="M310" i="8"/>
  <c r="E310" i="8"/>
  <c r="Q309" i="8"/>
  <c r="M309" i="8"/>
  <c r="E309" i="8"/>
  <c r="Q308" i="8"/>
  <c r="R308" i="8" s="1"/>
  <c r="M308" i="8"/>
  <c r="E308" i="8"/>
  <c r="Q307" i="8"/>
  <c r="M307" i="8"/>
  <c r="E307" i="8"/>
  <c r="Q306" i="8"/>
  <c r="M306" i="8"/>
  <c r="E306" i="8"/>
  <c r="Q305" i="8"/>
  <c r="M305" i="8"/>
  <c r="E305" i="8"/>
  <c r="Q304" i="8"/>
  <c r="M304" i="8"/>
  <c r="E304" i="8"/>
  <c r="Q303" i="8"/>
  <c r="M303" i="8"/>
  <c r="E303" i="8"/>
  <c r="Q302" i="8"/>
  <c r="M302" i="8"/>
  <c r="E302" i="8"/>
  <c r="Q301" i="8"/>
  <c r="M301" i="8"/>
  <c r="E301" i="8"/>
  <c r="Q300" i="8"/>
  <c r="M300" i="8"/>
  <c r="E300" i="8"/>
  <c r="Q299" i="8"/>
  <c r="M299" i="8"/>
  <c r="E299" i="8"/>
  <c r="Q298" i="8"/>
  <c r="M298" i="8"/>
  <c r="E298" i="8"/>
  <c r="Q297" i="8"/>
  <c r="M297" i="8"/>
  <c r="E297" i="8"/>
  <c r="Q296" i="8"/>
  <c r="R296" i="8" s="1"/>
  <c r="M296" i="8"/>
  <c r="E296" i="8"/>
  <c r="Q295" i="8"/>
  <c r="M295" i="8"/>
  <c r="E295" i="8"/>
  <c r="Q294" i="8"/>
  <c r="R294" i="8" s="1"/>
  <c r="M294" i="8"/>
  <c r="E294" i="8"/>
  <c r="Q293" i="8"/>
  <c r="M293" i="8"/>
  <c r="E293" i="8"/>
  <c r="Q292" i="8"/>
  <c r="R292" i="8" s="1"/>
  <c r="M292" i="8"/>
  <c r="E292" i="8"/>
  <c r="Q291" i="8"/>
  <c r="M291" i="8"/>
  <c r="E291" i="8"/>
  <c r="Q290" i="8"/>
  <c r="R290" i="8" s="1"/>
  <c r="M290" i="8"/>
  <c r="E290" i="8"/>
  <c r="Q289" i="8"/>
  <c r="M289" i="8"/>
  <c r="E289" i="8"/>
  <c r="Q288" i="8"/>
  <c r="R288" i="8" s="1"/>
  <c r="M288" i="8"/>
  <c r="E288" i="8"/>
  <c r="Q287" i="8"/>
  <c r="M287" i="8"/>
  <c r="E287" i="8"/>
  <c r="Q286" i="8"/>
  <c r="R286" i="8" s="1"/>
  <c r="M286" i="8"/>
  <c r="E286" i="8"/>
  <c r="Q285" i="8"/>
  <c r="M285" i="8"/>
  <c r="E285" i="8"/>
  <c r="Q284" i="8"/>
  <c r="R284" i="8" s="1"/>
  <c r="M284" i="8"/>
  <c r="E284" i="8"/>
  <c r="Q283" i="8"/>
  <c r="M283" i="8"/>
  <c r="E283" i="8"/>
  <c r="Q282" i="8"/>
  <c r="R282" i="8" s="1"/>
  <c r="M282" i="8"/>
  <c r="E282" i="8"/>
  <c r="Q281" i="8"/>
  <c r="M281" i="8"/>
  <c r="E281" i="8"/>
  <c r="Q280" i="8"/>
  <c r="R280" i="8" s="1"/>
  <c r="M280" i="8"/>
  <c r="E280" i="8"/>
  <c r="Q279" i="8"/>
  <c r="M279" i="8"/>
  <c r="E279" i="8"/>
  <c r="Q278" i="8"/>
  <c r="R278" i="8" s="1"/>
  <c r="M278" i="8"/>
  <c r="E278" i="8"/>
  <c r="Q277" i="8"/>
  <c r="M277" i="8"/>
  <c r="E277" i="8"/>
  <c r="Q276" i="8"/>
  <c r="R276" i="8" s="1"/>
  <c r="M276" i="8"/>
  <c r="E276" i="8"/>
  <c r="Q275" i="8"/>
  <c r="M275" i="8"/>
  <c r="E275" i="8"/>
  <c r="Q274" i="8"/>
  <c r="R274" i="8" s="1"/>
  <c r="M274" i="8"/>
  <c r="E274" i="8"/>
  <c r="Q273" i="8"/>
  <c r="M273" i="8"/>
  <c r="E273" i="8"/>
  <c r="Q272" i="8"/>
  <c r="R272" i="8" s="1"/>
  <c r="M272" i="8"/>
  <c r="E272" i="8"/>
  <c r="Q271" i="8"/>
  <c r="M271" i="8"/>
  <c r="E271" i="8"/>
  <c r="Q270" i="8"/>
  <c r="R270" i="8" s="1"/>
  <c r="M270" i="8"/>
  <c r="E270" i="8"/>
  <c r="Q269" i="8"/>
  <c r="M269" i="8"/>
  <c r="E269" i="8"/>
  <c r="Q268" i="8"/>
  <c r="R268" i="8" s="1"/>
  <c r="M268" i="8"/>
  <c r="E268" i="8"/>
  <c r="Q267" i="8"/>
  <c r="M267" i="8"/>
  <c r="E267" i="8"/>
  <c r="Q266" i="8"/>
  <c r="R266" i="8" s="1"/>
  <c r="M266" i="8"/>
  <c r="E266" i="8"/>
  <c r="Q265" i="8"/>
  <c r="M265" i="8"/>
  <c r="E265" i="8"/>
  <c r="Q264" i="8"/>
  <c r="R264" i="8" s="1"/>
  <c r="M264" i="8"/>
  <c r="E264" i="8"/>
  <c r="Q263" i="8"/>
  <c r="M263" i="8"/>
  <c r="E263" i="8"/>
  <c r="Q262" i="8"/>
  <c r="R262" i="8" s="1"/>
  <c r="M262" i="8"/>
  <c r="E262" i="8"/>
  <c r="Q261" i="8"/>
  <c r="M261" i="8"/>
  <c r="E261" i="8"/>
  <c r="Q260" i="8"/>
  <c r="R260" i="8" s="1"/>
  <c r="M260" i="8"/>
  <c r="E260" i="8"/>
  <c r="Q259" i="8"/>
  <c r="M259" i="8"/>
  <c r="E259" i="8"/>
  <c r="Q258" i="8"/>
  <c r="R258" i="8" s="1"/>
  <c r="M258" i="8"/>
  <c r="E258" i="8"/>
  <c r="Q257" i="8"/>
  <c r="M257" i="8"/>
  <c r="E257" i="8"/>
  <c r="Q256" i="8"/>
  <c r="R256" i="8" s="1"/>
  <c r="M256" i="8"/>
  <c r="E256" i="8"/>
  <c r="Q255" i="8"/>
  <c r="M255" i="8"/>
  <c r="E255" i="8"/>
  <c r="Q254" i="8"/>
  <c r="M254" i="8"/>
  <c r="R254" i="8" s="1"/>
  <c r="E254" i="8"/>
  <c r="Q253" i="8"/>
  <c r="M253" i="8"/>
  <c r="E253" i="8"/>
  <c r="Q252" i="8"/>
  <c r="M252" i="8"/>
  <c r="R252" i="8" s="1"/>
  <c r="E252" i="8"/>
  <c r="Q251" i="8"/>
  <c r="M251" i="8"/>
  <c r="R251" i="8" s="1"/>
  <c r="E251" i="8"/>
  <c r="Q250" i="8"/>
  <c r="M250" i="8"/>
  <c r="R250" i="8" s="1"/>
  <c r="E250" i="8"/>
  <c r="Q249" i="8"/>
  <c r="R249" i="8" s="1"/>
  <c r="M249" i="8"/>
  <c r="E249" i="8"/>
  <c r="Q248" i="8"/>
  <c r="M248" i="8"/>
  <c r="E248" i="8"/>
  <c r="Q247" i="8"/>
  <c r="R247" i="8" s="1"/>
  <c r="M247" i="8"/>
  <c r="E247" i="8"/>
  <c r="Q246" i="8"/>
  <c r="M246" i="8"/>
  <c r="E246" i="8"/>
  <c r="Q245" i="8"/>
  <c r="R245" i="8" s="1"/>
  <c r="M245" i="8"/>
  <c r="E245" i="8"/>
  <c r="Q244" i="8"/>
  <c r="M244" i="8"/>
  <c r="E244" i="8"/>
  <c r="Q243" i="8"/>
  <c r="R243" i="8" s="1"/>
  <c r="M243" i="8"/>
  <c r="E243" i="8"/>
  <c r="Q242" i="8"/>
  <c r="M242" i="8"/>
  <c r="E242" i="8"/>
  <c r="Q241" i="8"/>
  <c r="R241" i="8" s="1"/>
  <c r="M241" i="8"/>
  <c r="E241" i="8"/>
  <c r="Q240" i="8"/>
  <c r="M240" i="8"/>
  <c r="E240" i="8"/>
  <c r="Q239" i="8"/>
  <c r="R239" i="8" s="1"/>
  <c r="M239" i="8"/>
  <c r="E239" i="8"/>
  <c r="Q238" i="8"/>
  <c r="M238" i="8"/>
  <c r="E238" i="8"/>
  <c r="Q237" i="8"/>
  <c r="R237" i="8" s="1"/>
  <c r="M237" i="8"/>
  <c r="E237" i="8"/>
  <c r="Q236" i="8"/>
  <c r="M236" i="8"/>
  <c r="E236" i="8"/>
  <c r="Q235" i="8"/>
  <c r="R235" i="8" s="1"/>
  <c r="M235" i="8"/>
  <c r="E235" i="8"/>
  <c r="Q234" i="8"/>
  <c r="M234" i="8"/>
  <c r="E234" i="8"/>
  <c r="Q233" i="8"/>
  <c r="R233" i="8" s="1"/>
  <c r="M233" i="8"/>
  <c r="E233" i="8"/>
  <c r="Q232" i="8"/>
  <c r="M232" i="8"/>
  <c r="E232" i="8"/>
  <c r="Q231" i="8"/>
  <c r="R231" i="8" s="1"/>
  <c r="M231" i="8"/>
  <c r="E231" i="8"/>
  <c r="Q230" i="8"/>
  <c r="M230" i="8"/>
  <c r="E230" i="8"/>
  <c r="Q229" i="8"/>
  <c r="R229" i="8" s="1"/>
  <c r="M229" i="8"/>
  <c r="E229" i="8"/>
  <c r="Q228" i="8"/>
  <c r="M228" i="8"/>
  <c r="E228" i="8"/>
  <c r="Q227" i="8"/>
  <c r="R227" i="8" s="1"/>
  <c r="M227" i="8"/>
  <c r="E227" i="8"/>
  <c r="Q226" i="8"/>
  <c r="M226" i="8"/>
  <c r="E226" i="8"/>
  <c r="Q225" i="8"/>
  <c r="R225" i="8" s="1"/>
  <c r="M225" i="8"/>
  <c r="E225" i="8"/>
  <c r="Q224" i="8"/>
  <c r="M224" i="8"/>
  <c r="E224" i="8"/>
  <c r="Q223" i="8"/>
  <c r="R223" i="8" s="1"/>
  <c r="M223" i="8"/>
  <c r="E223" i="8"/>
  <c r="Q222" i="8"/>
  <c r="M222" i="8"/>
  <c r="E222" i="8"/>
  <c r="Q221" i="8"/>
  <c r="R221" i="8" s="1"/>
  <c r="M221" i="8"/>
  <c r="E221" i="8"/>
  <c r="Q220" i="8"/>
  <c r="M220" i="8"/>
  <c r="E220" i="8"/>
  <c r="Q219" i="8"/>
  <c r="R219" i="8" s="1"/>
  <c r="M219" i="8"/>
  <c r="E219" i="8"/>
  <c r="Q218" i="8"/>
  <c r="M218" i="8"/>
  <c r="E218" i="8"/>
  <c r="Q217" i="8"/>
  <c r="R217" i="8" s="1"/>
  <c r="M217" i="8"/>
  <c r="E217" i="8"/>
  <c r="Q216" i="8"/>
  <c r="M216" i="8"/>
  <c r="E216" i="8"/>
  <c r="Q215" i="8"/>
  <c r="R215" i="8" s="1"/>
  <c r="M215" i="8"/>
  <c r="E215" i="8"/>
  <c r="Q214" i="8"/>
  <c r="M214" i="8"/>
  <c r="E214" i="8"/>
  <c r="Q213" i="8"/>
  <c r="R213" i="8" s="1"/>
  <c r="M213" i="8"/>
  <c r="E213" i="8"/>
  <c r="Q212" i="8"/>
  <c r="M212" i="8"/>
  <c r="E212" i="8"/>
  <c r="Q211" i="8"/>
  <c r="R211" i="8" s="1"/>
  <c r="M211" i="8"/>
  <c r="E211" i="8"/>
  <c r="Q210" i="8"/>
  <c r="M210" i="8"/>
  <c r="E210" i="8"/>
  <c r="Q209" i="8"/>
  <c r="R209" i="8" s="1"/>
  <c r="M209" i="8"/>
  <c r="E209" i="8"/>
  <c r="Q208" i="8"/>
  <c r="M208" i="8"/>
  <c r="E208" i="8"/>
  <c r="Q207" i="8"/>
  <c r="R207" i="8" s="1"/>
  <c r="M207" i="8"/>
  <c r="E207" i="8"/>
  <c r="Q206" i="8"/>
  <c r="M206" i="8"/>
  <c r="E206" i="8"/>
  <c r="Q205" i="8"/>
  <c r="R205" i="8" s="1"/>
  <c r="M205" i="8"/>
  <c r="E205" i="8"/>
  <c r="Q204" i="8"/>
  <c r="M204" i="8"/>
  <c r="E204" i="8"/>
  <c r="Q203" i="8"/>
  <c r="R203" i="8" s="1"/>
  <c r="M203" i="8"/>
  <c r="E203" i="8"/>
  <c r="Q202" i="8"/>
  <c r="M202" i="8"/>
  <c r="E202" i="8"/>
  <c r="Q201" i="8"/>
  <c r="R201" i="8" s="1"/>
  <c r="M201" i="8"/>
  <c r="E201" i="8"/>
  <c r="Q200" i="8"/>
  <c r="M200" i="8"/>
  <c r="E200" i="8"/>
  <c r="Q199" i="8"/>
  <c r="R199" i="8" s="1"/>
  <c r="M199" i="8"/>
  <c r="E199" i="8"/>
  <c r="Q198" i="8"/>
  <c r="M198" i="8"/>
  <c r="E198" i="8"/>
  <c r="Q197" i="8"/>
  <c r="R197" i="8" s="1"/>
  <c r="M197" i="8"/>
  <c r="E197" i="8"/>
  <c r="Q196" i="8"/>
  <c r="M196" i="8"/>
  <c r="E196" i="8"/>
  <c r="Q195" i="8"/>
  <c r="R195" i="8" s="1"/>
  <c r="M195" i="8"/>
  <c r="E195" i="8"/>
  <c r="Q194" i="8"/>
  <c r="M194" i="8"/>
  <c r="E194" i="8"/>
  <c r="Q193" i="8"/>
  <c r="R193" i="8" s="1"/>
  <c r="M193" i="8"/>
  <c r="E193" i="8"/>
  <c r="Q192" i="8"/>
  <c r="M192" i="8"/>
  <c r="E192" i="8"/>
  <c r="Q191" i="8"/>
  <c r="R191" i="8" s="1"/>
  <c r="M191" i="8"/>
  <c r="E191" i="8"/>
  <c r="Q190" i="8"/>
  <c r="M190" i="8"/>
  <c r="R190" i="8" s="1"/>
  <c r="E190" i="8"/>
  <c r="Q189" i="8"/>
  <c r="M189" i="8"/>
  <c r="R189" i="8" s="1"/>
  <c r="E189" i="8"/>
  <c r="Q188" i="8"/>
  <c r="M188" i="8"/>
  <c r="R188" i="8" s="1"/>
  <c r="E188" i="8"/>
  <c r="Q187" i="8"/>
  <c r="M187" i="8"/>
  <c r="R187" i="8" s="1"/>
  <c r="E187" i="8"/>
  <c r="Q186" i="8"/>
  <c r="M186" i="8"/>
  <c r="R186" i="8" s="1"/>
  <c r="E186" i="8"/>
  <c r="Q185" i="8"/>
  <c r="M185" i="8"/>
  <c r="R185" i="8" s="1"/>
  <c r="E185" i="8"/>
  <c r="Q184" i="8"/>
  <c r="M184" i="8"/>
  <c r="R184" i="8" s="1"/>
  <c r="E184" i="8"/>
  <c r="Q183" i="8"/>
  <c r="M183" i="8"/>
  <c r="R183" i="8" s="1"/>
  <c r="E183" i="8"/>
  <c r="Q182" i="8"/>
  <c r="M182" i="8"/>
  <c r="R182" i="8" s="1"/>
  <c r="E182" i="8"/>
  <c r="Q181" i="8"/>
  <c r="M181" i="8"/>
  <c r="R181" i="8" s="1"/>
  <c r="E181" i="8"/>
  <c r="Q180" i="8"/>
  <c r="M180" i="8"/>
  <c r="R180" i="8" s="1"/>
  <c r="E180" i="8"/>
  <c r="Q179" i="8"/>
  <c r="M179" i="8"/>
  <c r="R179" i="8" s="1"/>
  <c r="E179" i="8"/>
  <c r="Q178" i="8"/>
  <c r="M178" i="8"/>
  <c r="R178" i="8" s="1"/>
  <c r="E178" i="8"/>
  <c r="Q177" i="8"/>
  <c r="M177" i="8"/>
  <c r="R177" i="8" s="1"/>
  <c r="E177" i="8"/>
  <c r="Q176" i="8"/>
  <c r="M176" i="8"/>
  <c r="R176" i="8" s="1"/>
  <c r="E176" i="8"/>
  <c r="Q175" i="8"/>
  <c r="M175" i="8"/>
  <c r="R175" i="8" s="1"/>
  <c r="E175" i="8"/>
  <c r="Q174" i="8"/>
  <c r="M174" i="8"/>
  <c r="R174" i="8" s="1"/>
  <c r="E174" i="8"/>
  <c r="Q173" i="8"/>
  <c r="M173" i="8"/>
  <c r="R173" i="8" s="1"/>
  <c r="E173" i="8"/>
  <c r="Q172" i="8"/>
  <c r="M172" i="8"/>
  <c r="R172" i="8" s="1"/>
  <c r="E172" i="8"/>
  <c r="Q171" i="8"/>
  <c r="M171" i="8"/>
  <c r="R171" i="8" s="1"/>
  <c r="E171" i="8"/>
  <c r="Q170" i="8"/>
  <c r="M170" i="8"/>
  <c r="R170" i="8" s="1"/>
  <c r="E170" i="8"/>
  <c r="Q169" i="8"/>
  <c r="M169" i="8"/>
  <c r="R169" i="8" s="1"/>
  <c r="E169" i="8"/>
  <c r="Q168" i="8"/>
  <c r="M168" i="8"/>
  <c r="R168" i="8" s="1"/>
  <c r="E168" i="8"/>
  <c r="Q167" i="8"/>
  <c r="M167" i="8"/>
  <c r="R167" i="8" s="1"/>
  <c r="E167" i="8"/>
  <c r="Q166" i="8"/>
  <c r="M166" i="8"/>
  <c r="R166" i="8" s="1"/>
  <c r="E166" i="8"/>
  <c r="Q165" i="8"/>
  <c r="M165" i="8"/>
  <c r="R165" i="8" s="1"/>
  <c r="E165" i="8"/>
  <c r="Q164" i="8"/>
  <c r="M164" i="8"/>
  <c r="R164" i="8" s="1"/>
  <c r="E164" i="8"/>
  <c r="Q163" i="8"/>
  <c r="M163" i="8"/>
  <c r="R163" i="8" s="1"/>
  <c r="E163" i="8"/>
  <c r="Q162" i="8"/>
  <c r="M162" i="8"/>
  <c r="R162" i="8" s="1"/>
  <c r="E162" i="8"/>
  <c r="Q161" i="8"/>
  <c r="M161" i="8"/>
  <c r="R161" i="8" s="1"/>
  <c r="E161" i="8"/>
  <c r="Q160" i="8"/>
  <c r="M160" i="8"/>
  <c r="R160" i="8" s="1"/>
  <c r="E160" i="8"/>
  <c r="Q159" i="8"/>
  <c r="M159" i="8"/>
  <c r="R159" i="8" s="1"/>
  <c r="E159" i="8"/>
  <c r="Q158" i="8"/>
  <c r="M158" i="8"/>
  <c r="R158" i="8" s="1"/>
  <c r="E158" i="8"/>
  <c r="Q157" i="8"/>
  <c r="M157" i="8"/>
  <c r="R157" i="8" s="1"/>
  <c r="E157" i="8"/>
  <c r="Q156" i="8"/>
  <c r="M156" i="8"/>
  <c r="R156" i="8" s="1"/>
  <c r="E156" i="8"/>
  <c r="Q155" i="8"/>
  <c r="M155" i="8"/>
  <c r="R155" i="8" s="1"/>
  <c r="E155" i="8"/>
  <c r="Q154" i="8"/>
  <c r="M154" i="8"/>
  <c r="R154" i="8" s="1"/>
  <c r="E154" i="8"/>
  <c r="Q153" i="8"/>
  <c r="M153" i="8"/>
  <c r="R153" i="8" s="1"/>
  <c r="E153" i="8"/>
  <c r="Q152" i="8"/>
  <c r="M152" i="8"/>
  <c r="R152" i="8" s="1"/>
  <c r="E152" i="8"/>
  <c r="Q151" i="8"/>
  <c r="M151" i="8"/>
  <c r="R151" i="8" s="1"/>
  <c r="E151" i="8"/>
  <c r="Q150" i="8"/>
  <c r="M150" i="8"/>
  <c r="R150" i="8" s="1"/>
  <c r="E150" i="8"/>
  <c r="Q149" i="8"/>
  <c r="M149" i="8"/>
  <c r="R149" i="8" s="1"/>
  <c r="E149" i="8"/>
  <c r="Q148" i="8"/>
  <c r="M148" i="8"/>
  <c r="R148" i="8" s="1"/>
  <c r="E148" i="8"/>
  <c r="Q147" i="8"/>
  <c r="M147" i="8"/>
  <c r="R147" i="8" s="1"/>
  <c r="E147" i="8"/>
  <c r="Q146" i="8"/>
  <c r="M146" i="8"/>
  <c r="R146" i="8" s="1"/>
  <c r="E146" i="8"/>
  <c r="Q145" i="8"/>
  <c r="M145" i="8"/>
  <c r="R145" i="8" s="1"/>
  <c r="E145" i="8"/>
  <c r="Q144" i="8"/>
  <c r="M144" i="8"/>
  <c r="R144" i="8" s="1"/>
  <c r="E144" i="8"/>
  <c r="Q143" i="8"/>
  <c r="M143" i="8"/>
  <c r="R143" i="8" s="1"/>
  <c r="E143" i="8"/>
  <c r="Q142" i="8"/>
  <c r="M142" i="8"/>
  <c r="R142" i="8" s="1"/>
  <c r="E142" i="8"/>
  <c r="Q141" i="8"/>
  <c r="M141" i="8"/>
  <c r="R141" i="8" s="1"/>
  <c r="E141" i="8"/>
  <c r="Q140" i="8"/>
  <c r="M140" i="8"/>
  <c r="R140" i="8" s="1"/>
  <c r="E140" i="8"/>
  <c r="Q139" i="8"/>
  <c r="M139" i="8"/>
  <c r="R139" i="8" s="1"/>
  <c r="E139" i="8"/>
  <c r="Q138" i="8"/>
  <c r="M138" i="8"/>
  <c r="R138" i="8" s="1"/>
  <c r="E138" i="8"/>
  <c r="Q137" i="8"/>
  <c r="M137" i="8"/>
  <c r="R137" i="8" s="1"/>
  <c r="E137" i="8"/>
  <c r="Q136" i="8"/>
  <c r="M136" i="8"/>
  <c r="R136" i="8" s="1"/>
  <c r="E136" i="8"/>
  <c r="Q135" i="8"/>
  <c r="M135" i="8"/>
  <c r="R135" i="8" s="1"/>
  <c r="E135" i="8"/>
  <c r="Q134" i="8"/>
  <c r="M134" i="8"/>
  <c r="R134" i="8" s="1"/>
  <c r="E134" i="8"/>
  <c r="Q133" i="8"/>
  <c r="M133" i="8"/>
  <c r="R133" i="8" s="1"/>
  <c r="E133" i="8"/>
  <c r="Q132" i="8"/>
  <c r="M132" i="8"/>
  <c r="R132" i="8" s="1"/>
  <c r="E132" i="8"/>
  <c r="Q131" i="8"/>
  <c r="M131" i="8"/>
  <c r="R131" i="8" s="1"/>
  <c r="E131" i="8"/>
  <c r="Q130" i="8"/>
  <c r="M130" i="8"/>
  <c r="R130" i="8" s="1"/>
  <c r="E130" i="8"/>
  <c r="Q129" i="8"/>
  <c r="M129" i="8"/>
  <c r="R129" i="8" s="1"/>
  <c r="E129" i="8"/>
  <c r="Q128" i="8"/>
  <c r="M128" i="8"/>
  <c r="R128" i="8" s="1"/>
  <c r="E128" i="8"/>
  <c r="Q127" i="8"/>
  <c r="M127" i="8"/>
  <c r="R127" i="8" s="1"/>
  <c r="E127" i="8"/>
  <c r="Q126" i="8"/>
  <c r="M126" i="8"/>
  <c r="R126" i="8" s="1"/>
  <c r="E126" i="8"/>
  <c r="Q125" i="8"/>
  <c r="M125" i="8"/>
  <c r="R125" i="8" s="1"/>
  <c r="E125" i="8"/>
  <c r="Q124" i="8"/>
  <c r="M124" i="8"/>
  <c r="R124" i="8" s="1"/>
  <c r="E124" i="8"/>
  <c r="Q123" i="8"/>
  <c r="M123" i="8"/>
  <c r="R123" i="8" s="1"/>
  <c r="E123" i="8"/>
  <c r="Q122" i="8"/>
  <c r="M122" i="8"/>
  <c r="R122" i="8" s="1"/>
  <c r="E122" i="8"/>
  <c r="Q121" i="8"/>
  <c r="M121" i="8"/>
  <c r="R121" i="8" s="1"/>
  <c r="E121" i="8"/>
  <c r="Q120" i="8"/>
  <c r="M120" i="8"/>
  <c r="R120" i="8" s="1"/>
  <c r="E120" i="8"/>
  <c r="R119" i="8"/>
  <c r="Q119" i="8"/>
  <c r="M119" i="8"/>
  <c r="E119" i="8"/>
  <c r="R118" i="8"/>
  <c r="Q118" i="8"/>
  <c r="M118" i="8"/>
  <c r="E118" i="8"/>
  <c r="R117" i="8"/>
  <c r="Q117" i="8"/>
  <c r="M117" i="8"/>
  <c r="E117" i="8"/>
  <c r="R116" i="8"/>
  <c r="Q116" i="8"/>
  <c r="M116" i="8"/>
  <c r="E116" i="8"/>
  <c r="R115" i="8"/>
  <c r="Q115" i="8"/>
  <c r="M115" i="8"/>
  <c r="E115" i="8"/>
  <c r="R114" i="8"/>
  <c r="Q114" i="8"/>
  <c r="M114" i="8"/>
  <c r="E114" i="8"/>
  <c r="R113" i="8"/>
  <c r="Q113" i="8"/>
  <c r="M113" i="8"/>
  <c r="E113" i="8"/>
  <c r="R112" i="8"/>
  <c r="Q112" i="8"/>
  <c r="M112" i="8"/>
  <c r="E112" i="8"/>
  <c r="R111" i="8"/>
  <c r="Q111" i="8"/>
  <c r="M111" i="8"/>
  <c r="E111" i="8"/>
  <c r="R110" i="8"/>
  <c r="Q110" i="8"/>
  <c r="M110" i="8"/>
  <c r="E110" i="8"/>
  <c r="R109" i="8"/>
  <c r="Q109" i="8"/>
  <c r="M109" i="8"/>
  <c r="E109" i="8"/>
  <c r="R108" i="8"/>
  <c r="Q108" i="8"/>
  <c r="M108" i="8"/>
  <c r="E108" i="8"/>
  <c r="R107" i="8"/>
  <c r="Q107" i="8"/>
  <c r="M107" i="8"/>
  <c r="E107" i="8"/>
  <c r="R106" i="8"/>
  <c r="Q106" i="8"/>
  <c r="M106" i="8"/>
  <c r="E106" i="8"/>
  <c r="R105" i="8"/>
  <c r="Q105" i="8"/>
  <c r="M105" i="8"/>
  <c r="E105" i="8"/>
  <c r="R104" i="8"/>
  <c r="Q104" i="8"/>
  <c r="M104" i="8"/>
  <c r="E104" i="8"/>
  <c r="R103" i="8"/>
  <c r="Q103" i="8"/>
  <c r="M103" i="8"/>
  <c r="E103" i="8"/>
  <c r="R102" i="8"/>
  <c r="Q102" i="8"/>
  <c r="M102" i="8"/>
  <c r="E102" i="8"/>
  <c r="R101" i="8"/>
  <c r="Q101" i="8"/>
  <c r="M101" i="8"/>
  <c r="E101" i="8"/>
  <c r="R100" i="8"/>
  <c r="Q100" i="8"/>
  <c r="M100" i="8"/>
  <c r="E100" i="8"/>
  <c r="R99" i="8"/>
  <c r="Q99" i="8"/>
  <c r="M99" i="8"/>
  <c r="E99" i="8"/>
  <c r="R98" i="8"/>
  <c r="Q98" i="8"/>
  <c r="M98" i="8"/>
  <c r="E98" i="8"/>
  <c r="R97" i="8"/>
  <c r="Q97" i="8"/>
  <c r="M97" i="8"/>
  <c r="E97" i="8"/>
  <c r="R96" i="8"/>
  <c r="Q96" i="8"/>
  <c r="M96" i="8"/>
  <c r="E96" i="8"/>
  <c r="R95" i="8"/>
  <c r="Q95" i="8"/>
  <c r="M95" i="8"/>
  <c r="E95" i="8"/>
  <c r="R94" i="8"/>
  <c r="Q94" i="8"/>
  <c r="M94" i="8"/>
  <c r="E94" i="8"/>
  <c r="R93" i="8"/>
  <c r="Q93" i="8"/>
  <c r="M93" i="8"/>
  <c r="E93" i="8"/>
  <c r="R92" i="8"/>
  <c r="Q92" i="8"/>
  <c r="M92" i="8"/>
  <c r="E92" i="8"/>
  <c r="R91" i="8"/>
  <c r="Q91" i="8"/>
  <c r="M91" i="8"/>
  <c r="E91" i="8"/>
  <c r="R90" i="8"/>
  <c r="Q90" i="8"/>
  <c r="M90" i="8"/>
  <c r="E90" i="8"/>
  <c r="R89" i="8"/>
  <c r="Q89" i="8"/>
  <c r="M89" i="8"/>
  <c r="E89" i="8"/>
  <c r="R88" i="8"/>
  <c r="Q88" i="8"/>
  <c r="M88" i="8"/>
  <c r="E88" i="8"/>
  <c r="R87" i="8"/>
  <c r="Q87" i="8"/>
  <c r="M87" i="8"/>
  <c r="E87" i="8"/>
  <c r="R86" i="8"/>
  <c r="Q86" i="8"/>
  <c r="M86" i="8"/>
  <c r="E86" i="8"/>
  <c r="R85" i="8"/>
  <c r="Q85" i="8"/>
  <c r="M85" i="8"/>
  <c r="E85" i="8"/>
  <c r="R84" i="8"/>
  <c r="Q84" i="8"/>
  <c r="M84" i="8"/>
  <c r="E84" i="8"/>
  <c r="R83" i="8"/>
  <c r="Q83" i="8"/>
  <c r="M83" i="8"/>
  <c r="E83" i="8"/>
  <c r="R82" i="8"/>
  <c r="Q82" i="8"/>
  <c r="M82" i="8"/>
  <c r="E82" i="8"/>
  <c r="R81" i="8"/>
  <c r="Q81" i="8"/>
  <c r="M81" i="8"/>
  <c r="E81" i="8"/>
  <c r="R80" i="8"/>
  <c r="Q80" i="8"/>
  <c r="M80" i="8"/>
  <c r="E80" i="8"/>
  <c r="R79" i="8"/>
  <c r="Q79" i="8"/>
  <c r="M79" i="8"/>
  <c r="E79" i="8"/>
  <c r="R78" i="8"/>
  <c r="Q78" i="8"/>
  <c r="M78" i="8"/>
  <c r="E78" i="8"/>
  <c r="R77" i="8"/>
  <c r="Q77" i="8"/>
  <c r="M77" i="8"/>
  <c r="E77" i="8"/>
  <c r="R76" i="8"/>
  <c r="Q76" i="8"/>
  <c r="M76" i="8"/>
  <c r="E76" i="8"/>
  <c r="R75" i="8"/>
  <c r="Q75" i="8"/>
  <c r="M75" i="8"/>
  <c r="E75" i="8"/>
  <c r="R74" i="8"/>
  <c r="Q74" i="8"/>
  <c r="M74" i="8"/>
  <c r="E74" i="8"/>
  <c r="R73" i="8"/>
  <c r="Q73" i="8"/>
  <c r="M73" i="8"/>
  <c r="E73" i="8"/>
  <c r="R72" i="8"/>
  <c r="Q72" i="8"/>
  <c r="M72" i="8"/>
  <c r="E72" i="8"/>
  <c r="R71" i="8"/>
  <c r="Q71" i="8"/>
  <c r="M71" i="8"/>
  <c r="E71" i="8"/>
  <c r="R70" i="8"/>
  <c r="Q70" i="8"/>
  <c r="M70" i="8"/>
  <c r="E70" i="8"/>
  <c r="R69" i="8"/>
  <c r="Q69" i="8"/>
  <c r="M69" i="8"/>
  <c r="E69" i="8"/>
  <c r="R68" i="8"/>
  <c r="Q68" i="8"/>
  <c r="M68" i="8"/>
  <c r="E68" i="8"/>
  <c r="R67" i="8"/>
  <c r="Q67" i="8"/>
  <c r="M67" i="8"/>
  <c r="E67" i="8"/>
  <c r="R66" i="8"/>
  <c r="Q66" i="8"/>
  <c r="M66" i="8"/>
  <c r="E66" i="8"/>
  <c r="R65" i="8"/>
  <c r="Q65" i="8"/>
  <c r="M65" i="8"/>
  <c r="E65" i="8"/>
  <c r="R64" i="8"/>
  <c r="Q64" i="8"/>
  <c r="M64" i="8"/>
  <c r="E64" i="8"/>
  <c r="R63" i="8"/>
  <c r="Q63" i="8"/>
  <c r="M63" i="8"/>
  <c r="E63" i="8"/>
  <c r="R62" i="8"/>
  <c r="Q62" i="8"/>
  <c r="M62" i="8"/>
  <c r="E62" i="8"/>
  <c r="R61" i="8"/>
  <c r="Q61" i="8"/>
  <c r="M61" i="8"/>
  <c r="E61" i="8"/>
  <c r="R60" i="8"/>
  <c r="Q60" i="8"/>
  <c r="M60" i="8"/>
  <c r="E60" i="8"/>
  <c r="R59" i="8"/>
  <c r="Q59" i="8"/>
  <c r="M59" i="8"/>
  <c r="E59" i="8"/>
  <c r="R58" i="8"/>
  <c r="Q58" i="8"/>
  <c r="M58" i="8"/>
  <c r="E58" i="8"/>
  <c r="R57" i="8"/>
  <c r="Q57" i="8"/>
  <c r="M57" i="8"/>
  <c r="E57" i="8"/>
  <c r="R56" i="8"/>
  <c r="Q56" i="8"/>
  <c r="M56" i="8"/>
  <c r="E56" i="8"/>
  <c r="R55" i="8"/>
  <c r="Q55" i="8"/>
  <c r="M55" i="8"/>
  <c r="E55" i="8"/>
  <c r="R54" i="8"/>
  <c r="Q54" i="8"/>
  <c r="M54" i="8"/>
  <c r="E54" i="8"/>
  <c r="R53" i="8"/>
  <c r="Q53" i="8"/>
  <c r="M53" i="8"/>
  <c r="E53" i="8"/>
  <c r="R52" i="8"/>
  <c r="Q52" i="8"/>
  <c r="M52" i="8"/>
  <c r="E52" i="8"/>
  <c r="R51" i="8"/>
  <c r="Q51" i="8"/>
  <c r="M51" i="8"/>
  <c r="E51" i="8"/>
  <c r="R50" i="8"/>
  <c r="Q50" i="8"/>
  <c r="M50" i="8"/>
  <c r="E50" i="8"/>
  <c r="R49" i="8"/>
  <c r="Q49" i="8"/>
  <c r="M49" i="8"/>
  <c r="E49" i="8"/>
  <c r="R48" i="8"/>
  <c r="Q48" i="8"/>
  <c r="M48" i="8"/>
  <c r="E48" i="8"/>
  <c r="R47" i="8"/>
  <c r="Q47" i="8"/>
  <c r="M47" i="8"/>
  <c r="E47" i="8"/>
  <c r="R46" i="8"/>
  <c r="Q46" i="8"/>
  <c r="M46" i="8"/>
  <c r="E46" i="8"/>
  <c r="R45" i="8"/>
  <c r="Q45" i="8"/>
  <c r="M45" i="8"/>
  <c r="E45" i="8"/>
  <c r="R44" i="8"/>
  <c r="Q44" i="8"/>
  <c r="M44" i="8"/>
  <c r="E44" i="8"/>
  <c r="R43" i="8"/>
  <c r="Q43" i="8"/>
  <c r="M43" i="8"/>
  <c r="E43" i="8"/>
  <c r="R42" i="8"/>
  <c r="Q42" i="8"/>
  <c r="M42" i="8"/>
  <c r="E42" i="8"/>
  <c r="R41" i="8"/>
  <c r="Q41" i="8"/>
  <c r="M41" i="8"/>
  <c r="E41" i="8"/>
  <c r="R40" i="8"/>
  <c r="Q40" i="8"/>
  <c r="M40" i="8"/>
  <c r="E40" i="8"/>
  <c r="R39" i="8"/>
  <c r="Q39" i="8"/>
  <c r="M39" i="8"/>
  <c r="E39" i="8"/>
  <c r="R38" i="8"/>
  <c r="Q38" i="8"/>
  <c r="M38" i="8"/>
  <c r="E38" i="8"/>
  <c r="R37" i="8"/>
  <c r="Q37" i="8"/>
  <c r="M37" i="8"/>
  <c r="E37" i="8"/>
  <c r="R36" i="8"/>
  <c r="Q36" i="8"/>
  <c r="M36" i="8"/>
  <c r="E36" i="8"/>
  <c r="R35" i="8"/>
  <c r="Q35" i="8"/>
  <c r="M35" i="8"/>
  <c r="E35" i="8"/>
  <c r="R34" i="8"/>
  <c r="Q34" i="8"/>
  <c r="M34" i="8"/>
  <c r="E34" i="8"/>
  <c r="R33" i="8"/>
  <c r="Q33" i="8"/>
  <c r="M33" i="8"/>
  <c r="E33" i="8"/>
  <c r="R32" i="8"/>
  <c r="Q32" i="8"/>
  <c r="M32" i="8"/>
  <c r="E32" i="8"/>
  <c r="R31" i="8"/>
  <c r="Q31" i="8"/>
  <c r="M31" i="8"/>
  <c r="E31" i="8"/>
  <c r="R30" i="8"/>
  <c r="Q30" i="8"/>
  <c r="M30" i="8"/>
  <c r="E30" i="8"/>
  <c r="R29" i="8"/>
  <c r="Q29" i="8"/>
  <c r="M29" i="8"/>
  <c r="E29" i="8"/>
  <c r="R28" i="8"/>
  <c r="Q28" i="8"/>
  <c r="M28" i="8"/>
  <c r="E28" i="8"/>
  <c r="R27" i="8"/>
  <c r="Q27" i="8"/>
  <c r="M27" i="8"/>
  <c r="E27" i="8"/>
  <c r="R26" i="8"/>
  <c r="Q26" i="8"/>
  <c r="M26" i="8"/>
  <c r="E26" i="8"/>
  <c r="R25" i="8"/>
  <c r="Q25" i="8"/>
  <c r="M25" i="8"/>
  <c r="E25" i="8"/>
  <c r="R24" i="8"/>
  <c r="Q24" i="8"/>
  <c r="M24" i="8"/>
  <c r="E24" i="8"/>
  <c r="R23" i="8"/>
  <c r="Q23" i="8"/>
  <c r="M23" i="8"/>
  <c r="E23" i="8"/>
  <c r="R22" i="8"/>
  <c r="Q22" i="8"/>
  <c r="M22" i="8"/>
  <c r="E22" i="8"/>
  <c r="R21" i="8"/>
  <c r="Q21" i="8"/>
  <c r="M21" i="8"/>
  <c r="E21" i="8"/>
  <c r="R20" i="8"/>
  <c r="Q20" i="8"/>
  <c r="M20" i="8"/>
  <c r="E20" i="8"/>
  <c r="R19" i="8"/>
  <c r="Q19" i="8"/>
  <c r="M19" i="8"/>
  <c r="E19" i="8"/>
  <c r="R18" i="8"/>
  <c r="Q18" i="8"/>
  <c r="M18" i="8"/>
  <c r="E18" i="8"/>
  <c r="R17" i="8"/>
  <c r="Q17" i="8"/>
  <c r="M17" i="8"/>
  <c r="E17" i="8"/>
  <c r="R16" i="8"/>
  <c r="Q16" i="8"/>
  <c r="M16" i="8"/>
  <c r="E16" i="8"/>
  <c r="R15" i="8"/>
  <c r="Q15" i="8"/>
  <c r="M15" i="8"/>
  <c r="E15" i="8"/>
  <c r="R14" i="8"/>
  <c r="Q14" i="8"/>
  <c r="M14" i="8"/>
  <c r="E14" i="8"/>
  <c r="R13" i="8"/>
  <c r="Q13" i="8"/>
  <c r="M13" i="8"/>
  <c r="E13" i="8"/>
  <c r="R12" i="8"/>
  <c r="Q12" i="8"/>
  <c r="M12" i="8"/>
  <c r="E12" i="8"/>
  <c r="R11" i="8"/>
  <c r="Q11" i="8"/>
  <c r="M11" i="8"/>
  <c r="E11" i="8"/>
  <c r="R10" i="8"/>
  <c r="Q10" i="8"/>
  <c r="M10" i="8"/>
  <c r="E10" i="8"/>
  <c r="R9" i="8"/>
  <c r="Q9" i="8"/>
  <c r="M9" i="8"/>
  <c r="E9" i="8"/>
  <c r="R8" i="8"/>
  <c r="Q8" i="8"/>
  <c r="M8" i="8"/>
  <c r="E8" i="8"/>
  <c r="F14" i="9" l="1"/>
  <c r="F18" i="9"/>
  <c r="F22" i="9"/>
  <c r="F26" i="9"/>
  <c r="F30" i="9"/>
  <c r="F34" i="9"/>
  <c r="F38" i="9"/>
  <c r="F42" i="9"/>
  <c r="F46" i="9"/>
  <c r="F50" i="9"/>
  <c r="F54" i="9"/>
  <c r="F58" i="9"/>
  <c r="F62" i="9"/>
  <c r="F66" i="9"/>
  <c r="F70" i="9"/>
  <c r="F74" i="9"/>
  <c r="F78" i="9"/>
  <c r="F82" i="9"/>
  <c r="F86" i="9"/>
  <c r="F90" i="9"/>
  <c r="F94" i="9"/>
  <c r="F98" i="9"/>
  <c r="F102" i="9"/>
  <c r="F106" i="9"/>
  <c r="F110" i="9"/>
  <c r="F114" i="9"/>
  <c r="F118" i="9"/>
  <c r="F122" i="9"/>
  <c r="F126" i="9"/>
  <c r="F130" i="9"/>
  <c r="F134" i="9"/>
  <c r="F138" i="9"/>
  <c r="F142" i="9"/>
  <c r="F146" i="9"/>
  <c r="F150" i="9"/>
  <c r="F154" i="9"/>
  <c r="F158" i="9"/>
  <c r="F162" i="9"/>
  <c r="F166" i="9"/>
  <c r="F170" i="9"/>
  <c r="F174" i="9"/>
  <c r="F178" i="9"/>
  <c r="F182" i="9"/>
  <c r="F190" i="9"/>
  <c r="F194" i="9"/>
  <c r="F202" i="9"/>
  <c r="F210" i="9"/>
  <c r="F222" i="9"/>
  <c r="F234" i="9"/>
  <c r="F242" i="9"/>
  <c r="F11" i="9"/>
  <c r="F15" i="9"/>
  <c r="F19" i="9"/>
  <c r="F23" i="9"/>
  <c r="F27" i="9"/>
  <c r="F31" i="9"/>
  <c r="F35" i="9"/>
  <c r="F39" i="9"/>
  <c r="F43" i="9"/>
  <c r="F47" i="9"/>
  <c r="F51" i="9"/>
  <c r="F55" i="9"/>
  <c r="F59" i="9"/>
  <c r="F63" i="9"/>
  <c r="F67" i="9"/>
  <c r="F71" i="9"/>
  <c r="F75" i="9"/>
  <c r="F79" i="9"/>
  <c r="F83" i="9"/>
  <c r="F87" i="9"/>
  <c r="F91" i="9"/>
  <c r="F95" i="9"/>
  <c r="F99" i="9"/>
  <c r="F103" i="9"/>
  <c r="F107" i="9"/>
  <c r="F111" i="9"/>
  <c r="F115" i="9"/>
  <c r="F119" i="9"/>
  <c r="F123" i="9"/>
  <c r="F127" i="9"/>
  <c r="F131" i="9"/>
  <c r="F135" i="9"/>
  <c r="F139" i="9"/>
  <c r="F143" i="9"/>
  <c r="F147" i="9"/>
  <c r="F151" i="9"/>
  <c r="F155" i="9"/>
  <c r="F159" i="9"/>
  <c r="F12" i="9"/>
  <c r="F16" i="9"/>
  <c r="F20" i="9"/>
  <c r="F24" i="9"/>
  <c r="F28" i="9"/>
  <c r="F32" i="9"/>
  <c r="F36" i="9"/>
  <c r="F40" i="9"/>
  <c r="F44" i="9"/>
  <c r="F48" i="9"/>
  <c r="F52" i="9"/>
  <c r="F56" i="9"/>
  <c r="F60" i="9"/>
  <c r="F64" i="9"/>
  <c r="F68" i="9"/>
  <c r="F72" i="9"/>
  <c r="F76" i="9"/>
  <c r="F80" i="9"/>
  <c r="F84" i="9"/>
  <c r="F88" i="9"/>
  <c r="F92" i="9"/>
  <c r="F96" i="9"/>
  <c r="F100" i="9"/>
  <c r="F104" i="9"/>
  <c r="F108" i="9"/>
  <c r="F112" i="9"/>
  <c r="F116" i="9"/>
  <c r="F120" i="9"/>
  <c r="F124" i="9"/>
  <c r="F128" i="9"/>
  <c r="F132" i="9"/>
  <c r="F136" i="9"/>
  <c r="F140" i="9"/>
  <c r="F144" i="9"/>
  <c r="F148" i="9"/>
  <c r="F152" i="9"/>
  <c r="F156" i="9"/>
  <c r="F160" i="9"/>
  <c r="F164" i="9"/>
  <c r="F168" i="9"/>
  <c r="F172" i="9"/>
  <c r="F176" i="9"/>
  <c r="F180" i="9"/>
  <c r="F184" i="9"/>
  <c r="F188" i="9"/>
  <c r="F192" i="9"/>
  <c r="F196" i="9"/>
  <c r="F200" i="9"/>
  <c r="F204" i="9"/>
  <c r="F208" i="9"/>
  <c r="F212" i="9"/>
  <c r="F216" i="9"/>
  <c r="F220" i="9"/>
  <c r="F13" i="9"/>
  <c r="F17" i="9"/>
  <c r="F21" i="9"/>
  <c r="F25" i="9"/>
  <c r="F29" i="9"/>
  <c r="F33" i="9"/>
  <c r="F37" i="9"/>
  <c r="F41" i="9"/>
  <c r="F45" i="9"/>
  <c r="F49" i="9"/>
  <c r="F53" i="9"/>
  <c r="F57" i="9"/>
  <c r="F61" i="9"/>
  <c r="F65" i="9"/>
  <c r="F69" i="9"/>
  <c r="F73" i="9"/>
  <c r="F77" i="9"/>
  <c r="F81" i="9"/>
  <c r="F85" i="9"/>
  <c r="F89" i="9"/>
  <c r="F93" i="9"/>
  <c r="F97" i="9"/>
  <c r="F101" i="9"/>
  <c r="F105" i="9"/>
  <c r="F109" i="9"/>
  <c r="F113" i="9"/>
  <c r="F117" i="9"/>
  <c r="F121" i="9"/>
  <c r="F125" i="9"/>
  <c r="F129" i="9"/>
  <c r="F133" i="9"/>
  <c r="F137" i="9"/>
  <c r="F141" i="9"/>
  <c r="F145" i="9"/>
  <c r="F149" i="9"/>
  <c r="F153" i="9"/>
  <c r="F157" i="9"/>
  <c r="F161" i="9"/>
  <c r="F165" i="9"/>
  <c r="F169" i="9"/>
  <c r="F173" i="9"/>
  <c r="F177" i="9"/>
  <c r="F181" i="9"/>
  <c r="F185" i="9"/>
  <c r="F189" i="9"/>
  <c r="F193" i="9"/>
  <c r="F197" i="9"/>
  <c r="F201" i="9"/>
  <c r="F205" i="9"/>
  <c r="F209" i="9"/>
  <c r="F213" i="9"/>
  <c r="F217" i="9"/>
  <c r="F221" i="9"/>
  <c r="F225" i="9"/>
  <c r="F229" i="9"/>
  <c r="F233" i="9"/>
  <c r="F237" i="9"/>
  <c r="F241" i="9"/>
  <c r="F245" i="9"/>
  <c r="F249" i="9"/>
  <c r="F253" i="9"/>
  <c r="F257" i="9"/>
  <c r="F261" i="9"/>
  <c r="F265" i="9"/>
  <c r="F269" i="9"/>
  <c r="F273" i="9"/>
  <c r="F277" i="9"/>
  <c r="F281" i="9"/>
  <c r="F285" i="9"/>
  <c r="F289" i="9"/>
  <c r="F293" i="9"/>
  <c r="F297" i="9"/>
  <c r="F301" i="9"/>
  <c r="F305" i="9"/>
  <c r="F309" i="9"/>
  <c r="F313" i="9"/>
  <c r="F8" i="9"/>
  <c r="F186" i="9"/>
  <c r="F198" i="9"/>
  <c r="F206" i="9"/>
  <c r="F214" i="9"/>
  <c r="F218" i="9"/>
  <c r="F226" i="9"/>
  <c r="F230" i="9"/>
  <c r="F238" i="9"/>
  <c r="F9" i="9"/>
  <c r="F167" i="9"/>
  <c r="F215" i="9"/>
  <c r="F248" i="9"/>
  <c r="F259" i="9"/>
  <c r="F275" i="9"/>
  <c r="F291" i="9"/>
  <c r="F302" i="9"/>
  <c r="F171" i="9"/>
  <c r="F187" i="9"/>
  <c r="F203" i="9"/>
  <c r="F219" i="9"/>
  <c r="F228" i="9"/>
  <c r="F236" i="9"/>
  <c r="F244" i="9"/>
  <c r="F250" i="9"/>
  <c r="F255" i="9"/>
  <c r="F260" i="9"/>
  <c r="F266" i="9"/>
  <c r="F271" i="9"/>
  <c r="F276" i="9"/>
  <c r="F282" i="9"/>
  <c r="F287" i="9"/>
  <c r="F292" i="9"/>
  <c r="F298" i="9"/>
  <c r="F303" i="9"/>
  <c r="F308" i="9"/>
  <c r="F314" i="9"/>
  <c r="F10" i="9"/>
  <c r="F175" i="9"/>
  <c r="F191" i="9"/>
  <c r="F207" i="9"/>
  <c r="F223" i="9"/>
  <c r="F231" i="9"/>
  <c r="F239" i="9"/>
  <c r="F246" i="9"/>
  <c r="F251" i="9"/>
  <c r="F256" i="9"/>
  <c r="F262" i="9"/>
  <c r="F267" i="9"/>
  <c r="F272" i="9"/>
  <c r="F278" i="9"/>
  <c r="F283" i="9"/>
  <c r="F288" i="9"/>
  <c r="F294" i="9"/>
  <c r="F299" i="9"/>
  <c r="F304" i="9"/>
  <c r="F310" i="9"/>
  <c r="F315" i="9"/>
  <c r="F163" i="9"/>
  <c r="F179" i="9"/>
  <c r="F195" i="9"/>
  <c r="F211" i="9"/>
  <c r="F224" i="9"/>
  <c r="F232" i="9"/>
  <c r="F240" i="9"/>
  <c r="F247" i="9"/>
  <c r="F252" i="9"/>
  <c r="F258" i="9"/>
  <c r="F263" i="9"/>
  <c r="F268" i="9"/>
  <c r="F274" i="9"/>
  <c r="F279" i="9"/>
  <c r="F284" i="9"/>
  <c r="F290" i="9"/>
  <c r="F295" i="9"/>
  <c r="F300" i="9"/>
  <c r="F306" i="9"/>
  <c r="F311" i="9"/>
  <c r="F316" i="9"/>
  <c r="F183" i="9"/>
  <c r="F199" i="9"/>
  <c r="F227" i="9"/>
  <c r="F235" i="9"/>
  <c r="F243" i="9"/>
  <c r="F254" i="9"/>
  <c r="F264" i="9"/>
  <c r="F270" i="9"/>
  <c r="F280" i="9"/>
  <c r="F286" i="9"/>
  <c r="F296" i="9"/>
  <c r="F307" i="9"/>
  <c r="F312" i="9"/>
  <c r="R194" i="8"/>
  <c r="R198" i="8"/>
  <c r="R202" i="8"/>
  <c r="R206" i="8"/>
  <c r="R210" i="8"/>
  <c r="R214" i="8"/>
  <c r="R218" i="8"/>
  <c r="R222" i="8"/>
  <c r="R226" i="8"/>
  <c r="R230" i="8"/>
  <c r="R234" i="8"/>
  <c r="R238" i="8"/>
  <c r="R242" i="8"/>
  <c r="R246" i="8"/>
  <c r="R192" i="8"/>
  <c r="R196" i="8"/>
  <c r="R200" i="8"/>
  <c r="R204" i="8"/>
  <c r="R208" i="8"/>
  <c r="R212" i="8"/>
  <c r="R216" i="8"/>
  <c r="R220" i="8"/>
  <c r="R224" i="8"/>
  <c r="R228" i="8"/>
  <c r="R232" i="8"/>
  <c r="R236" i="8"/>
  <c r="R240" i="8"/>
  <c r="R244" i="8"/>
  <c r="R248" i="8"/>
  <c r="J340" i="8"/>
  <c r="R255" i="8"/>
  <c r="R253" i="8"/>
  <c r="R259" i="8"/>
  <c r="R263" i="8"/>
  <c r="R267" i="8"/>
  <c r="R271" i="8"/>
  <c r="R275" i="8"/>
  <c r="R279" i="8"/>
  <c r="R283" i="8"/>
  <c r="R287" i="8"/>
  <c r="R291" i="8"/>
  <c r="R295" i="8"/>
  <c r="R311" i="8"/>
  <c r="R315" i="8"/>
  <c r="R319" i="8"/>
  <c r="R323" i="8"/>
  <c r="R327" i="8"/>
  <c r="R330" i="8"/>
  <c r="R334" i="8"/>
  <c r="R335" i="8"/>
  <c r="R336" i="8"/>
  <c r="J328" i="8"/>
  <c r="R201" i="9"/>
  <c r="R257" i="8"/>
  <c r="R261" i="8"/>
  <c r="R265" i="8"/>
  <c r="R269" i="8"/>
  <c r="R273" i="8"/>
  <c r="R277" i="8"/>
  <c r="R281" i="8"/>
  <c r="R285" i="8"/>
  <c r="R289" i="8"/>
  <c r="R293" i="8"/>
  <c r="R297" i="8"/>
  <c r="R309" i="8"/>
  <c r="R313" i="8"/>
  <c r="R317" i="8"/>
  <c r="R321" i="8"/>
  <c r="R325" i="8"/>
  <c r="R332" i="8"/>
  <c r="R93" i="9"/>
  <c r="R191" i="9"/>
  <c r="R257" i="9"/>
  <c r="R48" i="9"/>
  <c r="R150" i="9"/>
  <c r="R151" i="9"/>
  <c r="R209" i="9"/>
  <c r="R234" i="9"/>
  <c r="R242" i="9"/>
  <c r="R194" i="9"/>
  <c r="R259" i="9"/>
  <c r="R260" i="9"/>
  <c r="R203" i="9"/>
  <c r="R164" i="9"/>
  <c r="R173" i="9"/>
  <c r="R247" i="9"/>
  <c r="R243" i="9"/>
  <c r="R252" i="9"/>
  <c r="R253" i="9"/>
  <c r="R254" i="9"/>
  <c r="R231" i="9"/>
  <c r="R263" i="9"/>
  <c r="R269" i="9"/>
  <c r="R156" i="9"/>
  <c r="R157" i="9"/>
  <c r="R136" i="9"/>
  <c r="R159" i="9"/>
  <c r="R130" i="9"/>
  <c r="R158" i="9"/>
  <c r="R161" i="9"/>
  <c r="R15" i="9"/>
  <c r="R17" i="9"/>
  <c r="R106" i="9"/>
  <c r="R135" i="9"/>
  <c r="R49" i="9"/>
  <c r="R57" i="9"/>
  <c r="R50" i="9"/>
  <c r="R162" i="9"/>
  <c r="R165" i="9"/>
  <c r="R166" i="9"/>
  <c r="R143" i="9"/>
  <c r="R170" i="9"/>
  <c r="R176" i="9"/>
  <c r="R172" i="9"/>
  <c r="R124" i="9"/>
  <c r="R177" i="9"/>
  <c r="R258" i="9"/>
  <c r="R216" i="9"/>
  <c r="R205" i="9"/>
  <c r="R210" i="9"/>
  <c r="R211" i="9"/>
  <c r="R208" i="9"/>
  <c r="R212" i="9"/>
  <c r="R271" i="9"/>
  <c r="R273" i="9"/>
  <c r="R71" i="9"/>
  <c r="R70" i="9"/>
  <c r="R96" i="9"/>
  <c r="R87" i="9"/>
  <c r="R83" i="9"/>
  <c r="R76" i="9"/>
  <c r="R163" i="9"/>
  <c r="R175" i="9"/>
  <c r="R180" i="9"/>
  <c r="R181" i="9"/>
  <c r="R42" i="9"/>
  <c r="R45" i="9"/>
  <c r="R152" i="9"/>
  <c r="R167" i="9"/>
  <c r="R179" i="9"/>
  <c r="R182" i="9"/>
  <c r="R222" i="9"/>
  <c r="R226" i="9"/>
  <c r="R236" i="9"/>
  <c r="R228" i="9"/>
  <c r="R215" i="9"/>
  <c r="R235" i="9"/>
  <c r="R10" i="9"/>
  <c r="R16" i="9"/>
  <c r="R30" i="9"/>
  <c r="R25" i="9"/>
  <c r="R86" i="9"/>
  <c r="R63" i="9"/>
  <c r="R75" i="9"/>
  <c r="R154" i="9"/>
  <c r="R131" i="9"/>
  <c r="R153" i="9"/>
  <c r="R69" i="9"/>
  <c r="R187" i="9"/>
  <c r="R250" i="9"/>
  <c r="R24" i="9"/>
  <c r="R29" i="9"/>
  <c r="R183" i="9"/>
  <c r="R198" i="9"/>
  <c r="R233" i="9"/>
  <c r="R189" i="9"/>
  <c r="R193" i="9"/>
  <c r="R246" i="9"/>
  <c r="R186" i="9"/>
  <c r="R192" i="9"/>
  <c r="R195" i="9"/>
  <c r="R207" i="9"/>
  <c r="R214" i="9"/>
  <c r="R227" i="9"/>
  <c r="R217" i="9"/>
  <c r="R237" i="9"/>
  <c r="R239" i="9"/>
  <c r="R240" i="9"/>
  <c r="R248" i="9"/>
  <c r="R265" i="9"/>
  <c r="R266" i="9"/>
  <c r="R267" i="9"/>
  <c r="R268" i="9"/>
  <c r="R283" i="9"/>
  <c r="R285" i="9"/>
  <c r="R287" i="9"/>
  <c r="R289" i="9"/>
  <c r="R9" i="9"/>
  <c r="R14" i="9"/>
  <c r="R19" i="9"/>
  <c r="R22" i="9"/>
  <c r="R43" i="9"/>
  <c r="R51" i="9"/>
  <c r="R59" i="9"/>
  <c r="R64" i="9"/>
  <c r="R95" i="9"/>
  <c r="R92" i="9"/>
  <c r="R90" i="9"/>
  <c r="R126" i="9"/>
  <c r="R120" i="9"/>
  <c r="R122" i="9"/>
  <c r="R132" i="9"/>
  <c r="R26" i="9"/>
  <c r="R31" i="9"/>
  <c r="R67" i="9"/>
  <c r="R66" i="9"/>
  <c r="R61" i="9"/>
  <c r="R62" i="9"/>
  <c r="R98" i="9"/>
  <c r="R104" i="9"/>
  <c r="R107" i="9"/>
  <c r="R114" i="9"/>
  <c r="R129" i="9"/>
  <c r="R112" i="9"/>
  <c r="R142" i="9"/>
  <c r="R11" i="9"/>
  <c r="R13" i="9"/>
  <c r="R23" i="9"/>
  <c r="R18" i="9"/>
  <c r="R28" i="9"/>
  <c r="R32" i="9"/>
  <c r="R35" i="9"/>
  <c r="R44" i="9"/>
  <c r="R54" i="9"/>
  <c r="R47" i="9"/>
  <c r="R38" i="9"/>
  <c r="R52" i="9"/>
  <c r="R68" i="9"/>
  <c r="R56" i="9"/>
  <c r="R79" i="9"/>
  <c r="R89" i="9"/>
  <c r="R74" i="9"/>
  <c r="R80" i="9"/>
  <c r="R94" i="9"/>
  <c r="R100" i="9"/>
  <c r="R84" i="9"/>
  <c r="R111" i="9"/>
  <c r="R110" i="9"/>
  <c r="R77" i="9"/>
  <c r="R116" i="9"/>
  <c r="R121" i="9"/>
  <c r="R139" i="9"/>
  <c r="R145" i="9"/>
  <c r="R140" i="9"/>
  <c r="R117" i="9"/>
  <c r="R12" i="9"/>
  <c r="R20" i="9"/>
  <c r="R27" i="9"/>
  <c r="R21" i="9"/>
  <c r="R36" i="9"/>
  <c r="R37" i="9"/>
  <c r="R39" i="9"/>
  <c r="R34" i="9"/>
  <c r="R53" i="9"/>
  <c r="R55" i="9"/>
  <c r="R46" i="9"/>
  <c r="R60" i="9"/>
  <c r="R85" i="9"/>
  <c r="R73" i="9"/>
  <c r="R82" i="9"/>
  <c r="R88" i="9"/>
  <c r="R81" i="9"/>
  <c r="R58" i="9"/>
  <c r="R91" i="9"/>
  <c r="R109" i="9"/>
  <c r="R102" i="9"/>
  <c r="R101" i="9"/>
  <c r="R108" i="9"/>
  <c r="R99" i="9"/>
  <c r="R118" i="9"/>
  <c r="R113" i="9"/>
  <c r="R123" i="9"/>
  <c r="R127" i="9"/>
  <c r="R105" i="9"/>
  <c r="R125" i="9"/>
  <c r="R138" i="9"/>
  <c r="R146" i="9"/>
  <c r="R141" i="9"/>
  <c r="R128" i="9"/>
  <c r="R144" i="9"/>
  <c r="R169" i="9"/>
  <c r="R168" i="9"/>
  <c r="R137" i="9"/>
  <c r="R185" i="9"/>
  <c r="R230" i="9"/>
  <c r="R200" i="9"/>
  <c r="R204" i="9"/>
  <c r="R197" i="9"/>
  <c r="R206" i="9"/>
  <c r="R220" i="9"/>
  <c r="R229" i="9"/>
  <c r="R245" i="9"/>
  <c r="R262" i="9"/>
  <c r="R279" i="9"/>
  <c r="R281" i="9"/>
  <c r="R297" i="9"/>
  <c r="R147" i="9"/>
  <c r="R148" i="9"/>
  <c r="R171" i="9"/>
  <c r="R174" i="9"/>
  <c r="R178" i="9"/>
  <c r="R160" i="9"/>
  <c r="R188" i="9"/>
  <c r="R196" i="9"/>
  <c r="R241" i="9"/>
  <c r="R261" i="9"/>
  <c r="R202" i="9"/>
  <c r="R219" i="9"/>
  <c r="R225" i="9"/>
  <c r="R223" i="9"/>
  <c r="R238" i="9"/>
  <c r="R264" i="9"/>
  <c r="R302" i="9"/>
  <c r="R221" i="9"/>
  <c r="R244" i="9"/>
  <c r="R134" i="9"/>
  <c r="R275" i="9"/>
  <c r="R277" i="9"/>
  <c r="R291" i="9"/>
  <c r="R293" i="9"/>
  <c r="R119" i="9"/>
  <c r="R270" i="9"/>
  <c r="R274" i="9"/>
  <c r="R278" i="9"/>
  <c r="R282" i="9"/>
  <c r="R286" i="9"/>
  <c r="R290" i="9"/>
  <c r="R294" i="9"/>
  <c r="R298" i="9"/>
  <c r="R301" i="9"/>
  <c r="R272" i="9"/>
  <c r="R276" i="9"/>
  <c r="R280" i="9"/>
  <c r="R284" i="9"/>
  <c r="R288" i="9"/>
  <c r="R292" i="9"/>
  <c r="R296" i="9"/>
  <c r="R300" i="9"/>
  <c r="J7" i="9"/>
  <c r="F7" i="9"/>
  <c r="R7" i="9"/>
  <c r="N7" i="9"/>
  <c r="R309" i="9"/>
  <c r="R310" i="9"/>
  <c r="R311" i="9"/>
  <c r="R312" i="9"/>
  <c r="R313" i="9"/>
  <c r="R314" i="9"/>
  <c r="R315" i="9"/>
  <c r="R316" i="9"/>
  <c r="R224" i="9"/>
  <c r="R251" i="9"/>
  <c r="I329" i="8"/>
  <c r="J329" i="8" s="1"/>
  <c r="I330" i="8"/>
  <c r="J330" i="8" s="1"/>
  <c r="I331" i="8"/>
  <c r="J331" i="8" s="1"/>
  <c r="I332" i="8"/>
  <c r="J332" i="8" s="1"/>
  <c r="I333" i="8"/>
  <c r="J333" i="8" s="1"/>
  <c r="I334" i="8"/>
  <c r="J334" i="8" s="1"/>
  <c r="J335" i="8"/>
  <c r="J336" i="8"/>
  <c r="J337" i="8"/>
  <c r="J338" i="8"/>
  <c r="R337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2" i="8"/>
  <c r="F311" i="8"/>
  <c r="F310" i="8"/>
  <c r="F30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7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5" i="8"/>
  <c r="F84" i="8"/>
  <c r="F83" i="8"/>
  <c r="F82" i="8"/>
  <c r="F81" i="8"/>
  <c r="F80" i="8"/>
  <c r="F86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1" i="8"/>
  <c r="N310" i="8"/>
  <c r="N30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R7" i="8"/>
  <c r="N7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4" i="8"/>
  <c r="N83" i="8"/>
  <c r="N82" i="8"/>
  <c r="N81" i="8"/>
  <c r="N80" i="8"/>
  <c r="N85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F8" i="8"/>
  <c r="N8" i="8"/>
  <c r="F9" i="8"/>
  <c r="N9" i="8"/>
  <c r="F10" i="8"/>
  <c r="N10" i="8"/>
  <c r="F11" i="8"/>
  <c r="N11" i="8"/>
  <c r="F12" i="8"/>
  <c r="N12" i="8"/>
  <c r="F13" i="8"/>
  <c r="N13" i="8"/>
  <c r="F14" i="8"/>
  <c r="N14" i="8"/>
  <c r="F15" i="8"/>
  <c r="N15" i="8"/>
  <c r="F16" i="8"/>
  <c r="N16" i="8"/>
  <c r="F17" i="8"/>
  <c r="N17" i="8"/>
  <c r="F18" i="8"/>
  <c r="N18" i="8"/>
  <c r="F19" i="8"/>
  <c r="N19" i="8"/>
  <c r="F20" i="8"/>
  <c r="N20" i="8"/>
  <c r="F21" i="8"/>
  <c r="N21" i="8"/>
  <c r="F22" i="8"/>
  <c r="N22" i="8"/>
  <c r="F23" i="8"/>
  <c r="N23" i="8"/>
  <c r="F24" i="8"/>
  <c r="N24" i="8"/>
  <c r="F25" i="8"/>
  <c r="N25" i="8"/>
  <c r="F26" i="8"/>
  <c r="N26" i="8"/>
  <c r="F27" i="8"/>
  <c r="N27" i="8"/>
  <c r="F28" i="8"/>
  <c r="N28" i="8"/>
  <c r="F29" i="8"/>
  <c r="N29" i="8"/>
  <c r="F30" i="8"/>
  <c r="N30" i="8"/>
  <c r="F31" i="8"/>
  <c r="N31" i="8"/>
  <c r="F32" i="8"/>
  <c r="N32" i="8"/>
  <c r="F33" i="8"/>
  <c r="N33" i="8"/>
  <c r="F34" i="8"/>
  <c r="N34" i="8"/>
  <c r="F35" i="8"/>
  <c r="N35" i="8"/>
  <c r="F36" i="8"/>
  <c r="N36" i="8"/>
  <c r="F37" i="8"/>
  <c r="F313" i="8"/>
  <c r="F314" i="8"/>
  <c r="F315" i="8"/>
  <c r="F316" i="8"/>
  <c r="F339" i="8"/>
  <c r="F340" i="8"/>
  <c r="R298" i="8"/>
  <c r="R299" i="8"/>
  <c r="R300" i="8"/>
  <c r="R301" i="8"/>
  <c r="R302" i="8"/>
  <c r="R303" i="8"/>
  <c r="R304" i="8"/>
  <c r="R305" i="8"/>
  <c r="R306" i="8"/>
  <c r="R307" i="8"/>
  <c r="N308" i="8"/>
  <c r="N312" i="8"/>
  <c r="N313" i="8"/>
  <c r="N314" i="8"/>
  <c r="N315" i="8"/>
  <c r="N338" i="8"/>
  <c r="N339" i="8"/>
  <c r="N340" i="8"/>
  <c r="F299" i="8"/>
  <c r="N299" i="8"/>
  <c r="F300" i="8"/>
  <c r="N300" i="8"/>
  <c r="F301" i="8"/>
  <c r="N301" i="8"/>
  <c r="F302" i="8"/>
  <c r="N302" i="8"/>
  <c r="F303" i="8"/>
  <c r="N303" i="8"/>
  <c r="F304" i="8"/>
  <c r="N304" i="8"/>
  <c r="F305" i="8"/>
  <c r="N305" i="8"/>
  <c r="F306" i="8"/>
  <c r="N306" i="8"/>
  <c r="F307" i="8"/>
  <c r="N307" i="8"/>
  <c r="F308" i="8"/>
  <c r="F332" i="8"/>
  <c r="N332" i="8"/>
  <c r="F333" i="8"/>
  <c r="N333" i="8"/>
  <c r="F334" i="8"/>
  <c r="N334" i="8"/>
  <c r="F335" i="8"/>
  <c r="N335" i="8"/>
  <c r="F336" i="8"/>
  <c r="N336" i="8"/>
  <c r="F337" i="8"/>
  <c r="N337" i="8"/>
  <c r="F338" i="8"/>
  <c r="I326" i="8" l="1"/>
  <c r="J326" i="8" s="1"/>
  <c r="I325" i="8" l="1"/>
  <c r="J325" i="8" s="1"/>
  <c r="I324" i="8" l="1"/>
  <c r="J324" i="8" s="1"/>
  <c r="I323" i="8" l="1"/>
  <c r="J323" i="8" s="1"/>
  <c r="I322" i="8" l="1"/>
  <c r="J322" i="8" s="1"/>
  <c r="I321" i="8" l="1"/>
  <c r="J321" i="8" s="1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70" i="6"/>
  <c r="P69" i="6"/>
  <c r="L71" i="6"/>
  <c r="Q71" i="6" s="1"/>
  <c r="L72" i="6"/>
  <c r="Q72" i="6" s="1"/>
  <c r="L73" i="6"/>
  <c r="L74" i="6"/>
  <c r="Q74" i="6" s="1"/>
  <c r="L75" i="6"/>
  <c r="Q75" i="6" s="1"/>
  <c r="L76" i="6"/>
  <c r="Q76" i="6" s="1"/>
  <c r="L77" i="6"/>
  <c r="L78" i="6"/>
  <c r="Q78" i="6" s="1"/>
  <c r="L79" i="6"/>
  <c r="Q79" i="6" s="1"/>
  <c r="L80" i="6"/>
  <c r="Q80" i="6" s="1"/>
  <c r="L81" i="6"/>
  <c r="L82" i="6"/>
  <c r="Q82" i="6" s="1"/>
  <c r="L83" i="6"/>
  <c r="Q83" i="6" s="1"/>
  <c r="L84" i="6"/>
  <c r="Q84" i="6" s="1"/>
  <c r="L85" i="6"/>
  <c r="L86" i="6"/>
  <c r="Q86" i="6" s="1"/>
  <c r="L87" i="6"/>
  <c r="Q87" i="6" s="1"/>
  <c r="L88" i="6"/>
  <c r="Q88" i="6" s="1"/>
  <c r="L89" i="6"/>
  <c r="L90" i="6"/>
  <c r="Q90" i="6" s="1"/>
  <c r="L91" i="6"/>
  <c r="Q91" i="6" s="1"/>
  <c r="L92" i="6"/>
  <c r="Q92" i="6" s="1"/>
  <c r="L93" i="6"/>
  <c r="L94" i="6"/>
  <c r="Q94" i="6" s="1"/>
  <c r="L95" i="6"/>
  <c r="Q95" i="6" s="1"/>
  <c r="L96" i="6"/>
  <c r="Q96" i="6" s="1"/>
  <c r="L97" i="6"/>
  <c r="L98" i="6"/>
  <c r="Q98" i="6" s="1"/>
  <c r="L99" i="6"/>
  <c r="Q99" i="6" s="1"/>
  <c r="L100" i="6"/>
  <c r="Q100" i="6" s="1"/>
  <c r="L101" i="6"/>
  <c r="L102" i="6"/>
  <c r="Q102" i="6" s="1"/>
  <c r="L103" i="6"/>
  <c r="Q103" i="6" s="1"/>
  <c r="L104" i="6"/>
  <c r="Q104" i="6" s="1"/>
  <c r="L105" i="6"/>
  <c r="L106" i="6"/>
  <c r="Q106" i="6" s="1"/>
  <c r="L107" i="6"/>
  <c r="Q107" i="6" s="1"/>
  <c r="L108" i="6"/>
  <c r="Q108" i="6" s="1"/>
  <c r="L109" i="6"/>
  <c r="L110" i="6"/>
  <c r="Q110" i="6" s="1"/>
  <c r="L111" i="6"/>
  <c r="Q111" i="6" s="1"/>
  <c r="L112" i="6"/>
  <c r="Q112" i="6" s="1"/>
  <c r="L113" i="6"/>
  <c r="L114" i="6"/>
  <c r="Q114" i="6" s="1"/>
  <c r="L115" i="6"/>
  <c r="Q115" i="6" s="1"/>
  <c r="L116" i="6"/>
  <c r="Q116" i="6" s="1"/>
  <c r="L117" i="6"/>
  <c r="L118" i="6"/>
  <c r="Q118" i="6" s="1"/>
  <c r="L119" i="6"/>
  <c r="Q119" i="6" s="1"/>
  <c r="L120" i="6"/>
  <c r="Q120" i="6" s="1"/>
  <c r="L121" i="6"/>
  <c r="L122" i="6"/>
  <c r="Q122" i="6" s="1"/>
  <c r="L123" i="6"/>
  <c r="Q123" i="6" s="1"/>
  <c r="L124" i="6"/>
  <c r="Q124" i="6" s="1"/>
  <c r="L125" i="6"/>
  <c r="L126" i="6"/>
  <c r="Q126" i="6" s="1"/>
  <c r="L127" i="6"/>
  <c r="Q127" i="6" s="1"/>
  <c r="L128" i="6"/>
  <c r="Q128" i="6" s="1"/>
  <c r="L129" i="6"/>
  <c r="L130" i="6"/>
  <c r="Q130" i="6" s="1"/>
  <c r="L131" i="6"/>
  <c r="Q131" i="6" s="1"/>
  <c r="L132" i="6"/>
  <c r="Q132" i="6" s="1"/>
  <c r="L133" i="6"/>
  <c r="L134" i="6"/>
  <c r="Q134" i="6" s="1"/>
  <c r="L135" i="6"/>
  <c r="Q135" i="6" s="1"/>
  <c r="L136" i="6"/>
  <c r="Q136" i="6" s="1"/>
  <c r="L137" i="6"/>
  <c r="L138" i="6"/>
  <c r="Q138" i="6" s="1"/>
  <c r="L139" i="6"/>
  <c r="Q139" i="6" s="1"/>
  <c r="L140" i="6"/>
  <c r="Q140" i="6" s="1"/>
  <c r="L141" i="6"/>
  <c r="L142" i="6"/>
  <c r="Q142" i="6" s="1"/>
  <c r="L143" i="6"/>
  <c r="Q143" i="6" s="1"/>
  <c r="L144" i="6"/>
  <c r="Q144" i="6" s="1"/>
  <c r="L145" i="6"/>
  <c r="L146" i="6"/>
  <c r="Q146" i="6" s="1"/>
  <c r="L147" i="6"/>
  <c r="Q147" i="6" s="1"/>
  <c r="L148" i="6"/>
  <c r="Q148" i="6" s="1"/>
  <c r="L149" i="6"/>
  <c r="L150" i="6"/>
  <c r="Q150" i="6" s="1"/>
  <c r="L151" i="6"/>
  <c r="Q151" i="6" s="1"/>
  <c r="L152" i="6"/>
  <c r="Q152" i="6" s="1"/>
  <c r="L153" i="6"/>
  <c r="L154" i="6"/>
  <c r="Q154" i="6" s="1"/>
  <c r="L155" i="6"/>
  <c r="Q155" i="6" s="1"/>
  <c r="L156" i="6"/>
  <c r="Q156" i="6" s="1"/>
  <c r="L157" i="6"/>
  <c r="L158" i="6"/>
  <c r="Q158" i="6" s="1"/>
  <c r="L159" i="6"/>
  <c r="Q159" i="6" s="1"/>
  <c r="L160" i="6"/>
  <c r="Q160" i="6" s="1"/>
  <c r="L161" i="6"/>
  <c r="L162" i="6"/>
  <c r="Q162" i="6" s="1"/>
  <c r="L163" i="6"/>
  <c r="Q163" i="6" s="1"/>
  <c r="L164" i="6"/>
  <c r="Q164" i="6" s="1"/>
  <c r="L165" i="6"/>
  <c r="L166" i="6"/>
  <c r="Q166" i="6" s="1"/>
  <c r="L167" i="6"/>
  <c r="Q167" i="6" s="1"/>
  <c r="L168" i="6"/>
  <c r="Q168" i="6" s="1"/>
  <c r="L169" i="6"/>
  <c r="L170" i="6"/>
  <c r="Q170" i="6" s="1"/>
  <c r="L171" i="6"/>
  <c r="Q171" i="6" s="1"/>
  <c r="L172" i="6"/>
  <c r="Q172" i="6" s="1"/>
  <c r="L173" i="6"/>
  <c r="L70" i="6"/>
  <c r="Q70" i="6" s="1"/>
  <c r="L69" i="6"/>
  <c r="Q69" i="6" s="1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70" i="6"/>
  <c r="H69" i="6"/>
  <c r="D71" i="6"/>
  <c r="D72" i="6"/>
  <c r="I72" i="6" s="1"/>
  <c r="D73" i="6"/>
  <c r="I73" i="6" s="1"/>
  <c r="D74" i="6"/>
  <c r="I74" i="6" s="1"/>
  <c r="D75" i="6"/>
  <c r="D76" i="6"/>
  <c r="I76" i="6" s="1"/>
  <c r="D77" i="6"/>
  <c r="I77" i="6" s="1"/>
  <c r="D78" i="6"/>
  <c r="I78" i="6" s="1"/>
  <c r="D79" i="6"/>
  <c r="D80" i="6"/>
  <c r="I80" i="6" s="1"/>
  <c r="D81" i="6"/>
  <c r="I81" i="6" s="1"/>
  <c r="D82" i="6"/>
  <c r="I82" i="6" s="1"/>
  <c r="D83" i="6"/>
  <c r="D84" i="6"/>
  <c r="I84" i="6" s="1"/>
  <c r="D85" i="6"/>
  <c r="I85" i="6" s="1"/>
  <c r="D86" i="6"/>
  <c r="I86" i="6" s="1"/>
  <c r="D87" i="6"/>
  <c r="D88" i="6"/>
  <c r="I88" i="6" s="1"/>
  <c r="D89" i="6"/>
  <c r="I89" i="6" s="1"/>
  <c r="D90" i="6"/>
  <c r="I90" i="6" s="1"/>
  <c r="D91" i="6"/>
  <c r="D92" i="6"/>
  <c r="I92" i="6" s="1"/>
  <c r="D93" i="6"/>
  <c r="I93" i="6" s="1"/>
  <c r="D94" i="6"/>
  <c r="I94" i="6" s="1"/>
  <c r="D95" i="6"/>
  <c r="D96" i="6"/>
  <c r="I96" i="6" s="1"/>
  <c r="D97" i="6"/>
  <c r="I97" i="6" s="1"/>
  <c r="D98" i="6"/>
  <c r="I98" i="6" s="1"/>
  <c r="D99" i="6"/>
  <c r="D100" i="6"/>
  <c r="I100" i="6" s="1"/>
  <c r="D101" i="6"/>
  <c r="I101" i="6" s="1"/>
  <c r="D102" i="6"/>
  <c r="I102" i="6" s="1"/>
  <c r="D103" i="6"/>
  <c r="D104" i="6"/>
  <c r="I104" i="6" s="1"/>
  <c r="D105" i="6"/>
  <c r="I105" i="6" s="1"/>
  <c r="D106" i="6"/>
  <c r="I106" i="6" s="1"/>
  <c r="D107" i="6"/>
  <c r="D108" i="6"/>
  <c r="I108" i="6" s="1"/>
  <c r="D109" i="6"/>
  <c r="I109" i="6" s="1"/>
  <c r="D110" i="6"/>
  <c r="I110" i="6" s="1"/>
  <c r="D111" i="6"/>
  <c r="D112" i="6"/>
  <c r="I112" i="6" s="1"/>
  <c r="D113" i="6"/>
  <c r="I113" i="6" s="1"/>
  <c r="D114" i="6"/>
  <c r="I114" i="6" s="1"/>
  <c r="D115" i="6"/>
  <c r="D116" i="6"/>
  <c r="I116" i="6" s="1"/>
  <c r="D117" i="6"/>
  <c r="I117" i="6" s="1"/>
  <c r="D118" i="6"/>
  <c r="I118" i="6" s="1"/>
  <c r="D119" i="6"/>
  <c r="D120" i="6"/>
  <c r="I120" i="6" s="1"/>
  <c r="D121" i="6"/>
  <c r="I121" i="6" s="1"/>
  <c r="D122" i="6"/>
  <c r="I122" i="6" s="1"/>
  <c r="D123" i="6"/>
  <c r="D124" i="6"/>
  <c r="I124" i="6" s="1"/>
  <c r="D125" i="6"/>
  <c r="I125" i="6" s="1"/>
  <c r="D126" i="6"/>
  <c r="I126" i="6" s="1"/>
  <c r="D127" i="6"/>
  <c r="D128" i="6"/>
  <c r="I128" i="6" s="1"/>
  <c r="D129" i="6"/>
  <c r="I129" i="6" s="1"/>
  <c r="D130" i="6"/>
  <c r="I130" i="6" s="1"/>
  <c r="D131" i="6"/>
  <c r="D132" i="6"/>
  <c r="I132" i="6" s="1"/>
  <c r="D133" i="6"/>
  <c r="I133" i="6" s="1"/>
  <c r="D134" i="6"/>
  <c r="I134" i="6" s="1"/>
  <c r="D135" i="6"/>
  <c r="D136" i="6"/>
  <c r="I136" i="6" s="1"/>
  <c r="D137" i="6"/>
  <c r="I137" i="6" s="1"/>
  <c r="D138" i="6"/>
  <c r="I138" i="6" s="1"/>
  <c r="D139" i="6"/>
  <c r="D140" i="6"/>
  <c r="I140" i="6" s="1"/>
  <c r="D141" i="6"/>
  <c r="I141" i="6" s="1"/>
  <c r="D142" i="6"/>
  <c r="I142" i="6" s="1"/>
  <c r="D143" i="6"/>
  <c r="D144" i="6"/>
  <c r="I144" i="6" s="1"/>
  <c r="D145" i="6"/>
  <c r="I145" i="6" s="1"/>
  <c r="D146" i="6"/>
  <c r="I146" i="6" s="1"/>
  <c r="D147" i="6"/>
  <c r="D148" i="6"/>
  <c r="I148" i="6" s="1"/>
  <c r="D149" i="6"/>
  <c r="I149" i="6" s="1"/>
  <c r="D150" i="6"/>
  <c r="I150" i="6" s="1"/>
  <c r="D151" i="6"/>
  <c r="D152" i="6"/>
  <c r="I152" i="6" s="1"/>
  <c r="D153" i="6"/>
  <c r="I153" i="6" s="1"/>
  <c r="D154" i="6"/>
  <c r="I154" i="6" s="1"/>
  <c r="D155" i="6"/>
  <c r="D156" i="6"/>
  <c r="I156" i="6" s="1"/>
  <c r="D157" i="6"/>
  <c r="I157" i="6" s="1"/>
  <c r="D158" i="6"/>
  <c r="I158" i="6" s="1"/>
  <c r="D159" i="6"/>
  <c r="D160" i="6"/>
  <c r="I160" i="6" s="1"/>
  <c r="D161" i="6"/>
  <c r="I161" i="6" s="1"/>
  <c r="D162" i="6"/>
  <c r="I162" i="6" s="1"/>
  <c r="D163" i="6"/>
  <c r="D164" i="6"/>
  <c r="I164" i="6" s="1"/>
  <c r="D165" i="6"/>
  <c r="I165" i="6" s="1"/>
  <c r="D166" i="6"/>
  <c r="I166" i="6" s="1"/>
  <c r="D167" i="6"/>
  <c r="D168" i="6"/>
  <c r="I168" i="6" s="1"/>
  <c r="D169" i="6"/>
  <c r="I169" i="6" s="1"/>
  <c r="D170" i="6"/>
  <c r="I170" i="6" s="1"/>
  <c r="D171" i="6"/>
  <c r="D172" i="6"/>
  <c r="I172" i="6" s="1"/>
  <c r="D173" i="6"/>
  <c r="I173" i="6" s="1"/>
  <c r="D70" i="6"/>
  <c r="I70" i="6" s="1"/>
  <c r="D69" i="6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L66" i="4"/>
  <c r="Q66" i="4" s="1"/>
  <c r="L67" i="4"/>
  <c r="Q67" i="4" s="1"/>
  <c r="L68" i="4"/>
  <c r="Q68" i="4" s="1"/>
  <c r="L69" i="4"/>
  <c r="Q69" i="4" s="1"/>
  <c r="L70" i="4"/>
  <c r="Q70" i="4" s="1"/>
  <c r="L71" i="4"/>
  <c r="Q71" i="4" s="1"/>
  <c r="L72" i="4"/>
  <c r="Q72" i="4" s="1"/>
  <c r="L73" i="4"/>
  <c r="Q73" i="4" s="1"/>
  <c r="L74" i="4"/>
  <c r="Q74" i="4" s="1"/>
  <c r="L75" i="4"/>
  <c r="Q75" i="4" s="1"/>
  <c r="L76" i="4"/>
  <c r="Q76" i="4" s="1"/>
  <c r="L77" i="4"/>
  <c r="Q77" i="4" s="1"/>
  <c r="L78" i="4"/>
  <c r="Q78" i="4" s="1"/>
  <c r="L79" i="4"/>
  <c r="Q79" i="4" s="1"/>
  <c r="L80" i="4"/>
  <c r="Q80" i="4" s="1"/>
  <c r="L81" i="4"/>
  <c r="Q81" i="4" s="1"/>
  <c r="L82" i="4"/>
  <c r="Q82" i="4" s="1"/>
  <c r="L83" i="4"/>
  <c r="Q83" i="4" s="1"/>
  <c r="L84" i="4"/>
  <c r="Q84" i="4" s="1"/>
  <c r="L85" i="4"/>
  <c r="Q85" i="4" s="1"/>
  <c r="L86" i="4"/>
  <c r="Q86" i="4" s="1"/>
  <c r="L87" i="4"/>
  <c r="Q87" i="4" s="1"/>
  <c r="L88" i="4"/>
  <c r="Q88" i="4" s="1"/>
  <c r="L89" i="4"/>
  <c r="Q89" i="4" s="1"/>
  <c r="L90" i="4"/>
  <c r="Q90" i="4" s="1"/>
  <c r="L91" i="4"/>
  <c r="Q91" i="4" s="1"/>
  <c r="L92" i="4"/>
  <c r="Q92" i="4" s="1"/>
  <c r="L93" i="4"/>
  <c r="Q93" i="4" s="1"/>
  <c r="L94" i="4"/>
  <c r="Q94" i="4" s="1"/>
  <c r="L95" i="4"/>
  <c r="Q95" i="4" s="1"/>
  <c r="L96" i="4"/>
  <c r="Q96" i="4" s="1"/>
  <c r="L97" i="4"/>
  <c r="Q97" i="4" s="1"/>
  <c r="L98" i="4"/>
  <c r="Q98" i="4" s="1"/>
  <c r="L99" i="4"/>
  <c r="Q99" i="4" s="1"/>
  <c r="L100" i="4"/>
  <c r="Q100" i="4" s="1"/>
  <c r="L101" i="4"/>
  <c r="Q101" i="4" s="1"/>
  <c r="L102" i="4"/>
  <c r="Q102" i="4" s="1"/>
  <c r="L103" i="4"/>
  <c r="Q103" i="4" s="1"/>
  <c r="L104" i="4"/>
  <c r="Q104" i="4" s="1"/>
  <c r="L105" i="4"/>
  <c r="Q105" i="4" s="1"/>
  <c r="L106" i="4"/>
  <c r="Q106" i="4" s="1"/>
  <c r="L107" i="4"/>
  <c r="Q107" i="4" s="1"/>
  <c r="L108" i="4"/>
  <c r="Q108" i="4" s="1"/>
  <c r="L109" i="4"/>
  <c r="Q109" i="4" s="1"/>
  <c r="L110" i="4"/>
  <c r="Q110" i="4" s="1"/>
  <c r="L111" i="4"/>
  <c r="Q111" i="4" s="1"/>
  <c r="L112" i="4"/>
  <c r="Q112" i="4" s="1"/>
  <c r="L113" i="4"/>
  <c r="Q113" i="4" s="1"/>
  <c r="L114" i="4"/>
  <c r="Q114" i="4" s="1"/>
  <c r="L115" i="4"/>
  <c r="Q115" i="4" s="1"/>
  <c r="L116" i="4"/>
  <c r="Q116" i="4" s="1"/>
  <c r="L117" i="4"/>
  <c r="Q117" i="4" s="1"/>
  <c r="L118" i="4"/>
  <c r="Q118" i="4" s="1"/>
  <c r="L119" i="4"/>
  <c r="Q119" i="4" s="1"/>
  <c r="L120" i="4"/>
  <c r="Q120" i="4" s="1"/>
  <c r="L121" i="4"/>
  <c r="Q121" i="4" s="1"/>
  <c r="L122" i="4"/>
  <c r="Q122" i="4" s="1"/>
  <c r="L123" i="4"/>
  <c r="Q123" i="4" s="1"/>
  <c r="L124" i="4"/>
  <c r="Q124" i="4" s="1"/>
  <c r="L125" i="4"/>
  <c r="Q125" i="4" s="1"/>
  <c r="L126" i="4"/>
  <c r="Q126" i="4" s="1"/>
  <c r="L127" i="4"/>
  <c r="Q127" i="4" s="1"/>
  <c r="L128" i="4"/>
  <c r="Q128" i="4" s="1"/>
  <c r="L129" i="4"/>
  <c r="Q129" i="4" s="1"/>
  <c r="L130" i="4"/>
  <c r="Q130" i="4" s="1"/>
  <c r="L131" i="4"/>
  <c r="Q131" i="4" s="1"/>
  <c r="L132" i="4"/>
  <c r="Q132" i="4" s="1"/>
  <c r="L133" i="4"/>
  <c r="Q133" i="4" s="1"/>
  <c r="L134" i="4"/>
  <c r="Q134" i="4" s="1"/>
  <c r="L135" i="4"/>
  <c r="Q135" i="4" s="1"/>
  <c r="L136" i="4"/>
  <c r="Q136" i="4" s="1"/>
  <c r="L137" i="4"/>
  <c r="Q137" i="4" s="1"/>
  <c r="L138" i="4"/>
  <c r="Q138" i="4" s="1"/>
  <c r="L139" i="4"/>
  <c r="Q139" i="4" s="1"/>
  <c r="L140" i="4"/>
  <c r="Q140" i="4" s="1"/>
  <c r="L141" i="4"/>
  <c r="Q141" i="4" s="1"/>
  <c r="L142" i="4"/>
  <c r="Q142" i="4" s="1"/>
  <c r="L143" i="4"/>
  <c r="Q143" i="4" s="1"/>
  <c r="L144" i="4"/>
  <c r="Q144" i="4" s="1"/>
  <c r="L145" i="4"/>
  <c r="Q145" i="4" s="1"/>
  <c r="L146" i="4"/>
  <c r="Q146" i="4" s="1"/>
  <c r="L147" i="4"/>
  <c r="Q147" i="4" s="1"/>
  <c r="L148" i="4"/>
  <c r="Q148" i="4" s="1"/>
  <c r="L149" i="4"/>
  <c r="Q149" i="4" s="1"/>
  <c r="L150" i="4"/>
  <c r="Q150" i="4" s="1"/>
  <c r="L151" i="4"/>
  <c r="Q151" i="4" s="1"/>
  <c r="L152" i="4"/>
  <c r="Q152" i="4" s="1"/>
  <c r="L153" i="4"/>
  <c r="Q153" i="4" s="1"/>
  <c r="L154" i="4"/>
  <c r="Q154" i="4" s="1"/>
  <c r="L155" i="4"/>
  <c r="Q155" i="4" s="1"/>
  <c r="L156" i="4"/>
  <c r="Q156" i="4" s="1"/>
  <c r="L157" i="4"/>
  <c r="Q157" i="4" s="1"/>
  <c r="L158" i="4"/>
  <c r="Q158" i="4" s="1"/>
  <c r="L159" i="4"/>
  <c r="Q159" i="4" s="1"/>
  <c r="L160" i="4"/>
  <c r="Q160" i="4" s="1"/>
  <c r="L161" i="4"/>
  <c r="Q161" i="4" s="1"/>
  <c r="L162" i="4"/>
  <c r="Q162" i="4" s="1"/>
  <c r="L163" i="4"/>
  <c r="Q163" i="4" s="1"/>
  <c r="L164" i="4"/>
  <c r="Q164" i="4" s="1"/>
  <c r="L165" i="4"/>
  <c r="Q165" i="4" s="1"/>
  <c r="L166" i="4"/>
  <c r="Q166" i="4" s="1"/>
  <c r="L167" i="4"/>
  <c r="Q167" i="4" s="1"/>
  <c r="L168" i="4"/>
  <c r="Q168" i="4" s="1"/>
  <c r="L169" i="4"/>
  <c r="Q169" i="4" s="1"/>
  <c r="L170" i="4"/>
  <c r="Q170" i="4" s="1"/>
  <c r="L171" i="4"/>
  <c r="Q171" i="4" s="1"/>
  <c r="L172" i="4"/>
  <c r="Q172" i="4" s="1"/>
  <c r="L173" i="4"/>
  <c r="Q173" i="4" s="1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D66" i="4"/>
  <c r="I66" i="4" s="1"/>
  <c r="D67" i="4"/>
  <c r="I67" i="4" s="1"/>
  <c r="D68" i="4"/>
  <c r="I68" i="4" s="1"/>
  <c r="D69" i="4"/>
  <c r="I69" i="4" s="1"/>
  <c r="D70" i="4"/>
  <c r="I70" i="4" s="1"/>
  <c r="D71" i="4"/>
  <c r="I71" i="4" s="1"/>
  <c r="D72" i="4"/>
  <c r="I72" i="4" s="1"/>
  <c r="D73" i="4"/>
  <c r="I73" i="4" s="1"/>
  <c r="D74" i="4"/>
  <c r="I74" i="4" s="1"/>
  <c r="D75" i="4"/>
  <c r="I75" i="4" s="1"/>
  <c r="D76" i="4"/>
  <c r="I76" i="4" s="1"/>
  <c r="D77" i="4"/>
  <c r="I77" i="4" s="1"/>
  <c r="D78" i="4"/>
  <c r="I78" i="4" s="1"/>
  <c r="D79" i="4"/>
  <c r="I79" i="4" s="1"/>
  <c r="D80" i="4"/>
  <c r="I80" i="4" s="1"/>
  <c r="D81" i="4"/>
  <c r="I81" i="4" s="1"/>
  <c r="D82" i="4"/>
  <c r="I82" i="4" s="1"/>
  <c r="D83" i="4"/>
  <c r="I83" i="4" s="1"/>
  <c r="D84" i="4"/>
  <c r="I84" i="4" s="1"/>
  <c r="D85" i="4"/>
  <c r="I85" i="4" s="1"/>
  <c r="D86" i="4"/>
  <c r="I86" i="4" s="1"/>
  <c r="D87" i="4"/>
  <c r="I87" i="4" s="1"/>
  <c r="D88" i="4"/>
  <c r="I88" i="4" s="1"/>
  <c r="D89" i="4"/>
  <c r="I89" i="4" s="1"/>
  <c r="D90" i="4"/>
  <c r="I90" i="4" s="1"/>
  <c r="D91" i="4"/>
  <c r="I91" i="4" s="1"/>
  <c r="D92" i="4"/>
  <c r="I92" i="4" s="1"/>
  <c r="D93" i="4"/>
  <c r="I93" i="4" s="1"/>
  <c r="D94" i="4"/>
  <c r="I94" i="4" s="1"/>
  <c r="D95" i="4"/>
  <c r="I95" i="4" s="1"/>
  <c r="D96" i="4"/>
  <c r="I96" i="4" s="1"/>
  <c r="D97" i="4"/>
  <c r="I97" i="4" s="1"/>
  <c r="D98" i="4"/>
  <c r="I98" i="4" s="1"/>
  <c r="D99" i="4"/>
  <c r="I99" i="4" s="1"/>
  <c r="D100" i="4"/>
  <c r="I100" i="4" s="1"/>
  <c r="D101" i="4"/>
  <c r="I101" i="4" s="1"/>
  <c r="D102" i="4"/>
  <c r="I102" i="4" s="1"/>
  <c r="D103" i="4"/>
  <c r="I103" i="4" s="1"/>
  <c r="D104" i="4"/>
  <c r="I104" i="4" s="1"/>
  <c r="D105" i="4"/>
  <c r="I105" i="4" s="1"/>
  <c r="D106" i="4"/>
  <c r="I106" i="4" s="1"/>
  <c r="D107" i="4"/>
  <c r="I107" i="4" s="1"/>
  <c r="D108" i="4"/>
  <c r="I108" i="4" s="1"/>
  <c r="D109" i="4"/>
  <c r="I109" i="4" s="1"/>
  <c r="D110" i="4"/>
  <c r="I110" i="4" s="1"/>
  <c r="D111" i="4"/>
  <c r="I111" i="4" s="1"/>
  <c r="D112" i="4"/>
  <c r="I112" i="4" s="1"/>
  <c r="D113" i="4"/>
  <c r="I113" i="4" s="1"/>
  <c r="D114" i="4"/>
  <c r="I114" i="4" s="1"/>
  <c r="D115" i="4"/>
  <c r="I115" i="4" s="1"/>
  <c r="D116" i="4"/>
  <c r="I116" i="4" s="1"/>
  <c r="D117" i="4"/>
  <c r="I117" i="4" s="1"/>
  <c r="D118" i="4"/>
  <c r="I118" i="4" s="1"/>
  <c r="D119" i="4"/>
  <c r="I119" i="4" s="1"/>
  <c r="D120" i="4"/>
  <c r="I120" i="4" s="1"/>
  <c r="D121" i="4"/>
  <c r="I121" i="4" s="1"/>
  <c r="D122" i="4"/>
  <c r="I122" i="4" s="1"/>
  <c r="D123" i="4"/>
  <c r="I123" i="4" s="1"/>
  <c r="D124" i="4"/>
  <c r="I124" i="4" s="1"/>
  <c r="D125" i="4"/>
  <c r="I125" i="4" s="1"/>
  <c r="D126" i="4"/>
  <c r="I126" i="4" s="1"/>
  <c r="D127" i="4"/>
  <c r="I127" i="4" s="1"/>
  <c r="D128" i="4"/>
  <c r="I128" i="4" s="1"/>
  <c r="D129" i="4"/>
  <c r="I129" i="4" s="1"/>
  <c r="D130" i="4"/>
  <c r="I130" i="4" s="1"/>
  <c r="D131" i="4"/>
  <c r="I131" i="4" s="1"/>
  <c r="D132" i="4"/>
  <c r="I132" i="4" s="1"/>
  <c r="D133" i="4"/>
  <c r="I133" i="4" s="1"/>
  <c r="D134" i="4"/>
  <c r="I134" i="4" s="1"/>
  <c r="D135" i="4"/>
  <c r="I135" i="4" s="1"/>
  <c r="D136" i="4"/>
  <c r="I136" i="4" s="1"/>
  <c r="D137" i="4"/>
  <c r="I137" i="4" s="1"/>
  <c r="D138" i="4"/>
  <c r="I138" i="4" s="1"/>
  <c r="D139" i="4"/>
  <c r="I139" i="4" s="1"/>
  <c r="D140" i="4"/>
  <c r="I140" i="4" s="1"/>
  <c r="D141" i="4"/>
  <c r="I141" i="4" s="1"/>
  <c r="D142" i="4"/>
  <c r="I142" i="4" s="1"/>
  <c r="D143" i="4"/>
  <c r="I143" i="4" s="1"/>
  <c r="D144" i="4"/>
  <c r="I144" i="4" s="1"/>
  <c r="D145" i="4"/>
  <c r="I145" i="4" s="1"/>
  <c r="D146" i="4"/>
  <c r="I146" i="4" s="1"/>
  <c r="D147" i="4"/>
  <c r="I147" i="4" s="1"/>
  <c r="D148" i="4"/>
  <c r="I148" i="4" s="1"/>
  <c r="D149" i="4"/>
  <c r="I149" i="4" s="1"/>
  <c r="D150" i="4"/>
  <c r="I150" i="4" s="1"/>
  <c r="D151" i="4"/>
  <c r="I151" i="4" s="1"/>
  <c r="D152" i="4"/>
  <c r="I152" i="4" s="1"/>
  <c r="D153" i="4"/>
  <c r="I153" i="4" s="1"/>
  <c r="D154" i="4"/>
  <c r="I154" i="4" s="1"/>
  <c r="D155" i="4"/>
  <c r="I155" i="4" s="1"/>
  <c r="D156" i="4"/>
  <c r="I156" i="4" s="1"/>
  <c r="D157" i="4"/>
  <c r="I157" i="4" s="1"/>
  <c r="D158" i="4"/>
  <c r="I158" i="4" s="1"/>
  <c r="D159" i="4"/>
  <c r="I159" i="4" s="1"/>
  <c r="D160" i="4"/>
  <c r="I160" i="4" s="1"/>
  <c r="D161" i="4"/>
  <c r="I161" i="4" s="1"/>
  <c r="D162" i="4"/>
  <c r="I162" i="4" s="1"/>
  <c r="D163" i="4"/>
  <c r="I163" i="4" s="1"/>
  <c r="D164" i="4"/>
  <c r="I164" i="4" s="1"/>
  <c r="D165" i="4"/>
  <c r="I165" i="4" s="1"/>
  <c r="D166" i="4"/>
  <c r="I166" i="4" s="1"/>
  <c r="D167" i="4"/>
  <c r="I167" i="4" s="1"/>
  <c r="D168" i="4"/>
  <c r="I168" i="4" s="1"/>
  <c r="D169" i="4"/>
  <c r="I169" i="4" s="1"/>
  <c r="D170" i="4"/>
  <c r="I170" i="4" s="1"/>
  <c r="D171" i="4"/>
  <c r="I171" i="4" s="1"/>
  <c r="D172" i="4"/>
  <c r="I172" i="4" s="1"/>
  <c r="D173" i="4"/>
  <c r="I173" i="4" s="1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L47" i="7"/>
  <c r="Q47" i="7" s="1"/>
  <c r="L48" i="7"/>
  <c r="L49" i="7"/>
  <c r="L50" i="7"/>
  <c r="L51" i="7"/>
  <c r="Q51" i="7" s="1"/>
  <c r="L52" i="7"/>
  <c r="L53" i="7"/>
  <c r="L54" i="7"/>
  <c r="L55" i="7"/>
  <c r="Q55" i="7" s="1"/>
  <c r="L56" i="7"/>
  <c r="L57" i="7"/>
  <c r="L58" i="7"/>
  <c r="L59" i="7"/>
  <c r="Q59" i="7" s="1"/>
  <c r="L60" i="7"/>
  <c r="L61" i="7"/>
  <c r="L62" i="7"/>
  <c r="L63" i="7"/>
  <c r="Q63" i="7" s="1"/>
  <c r="L64" i="7"/>
  <c r="L65" i="7"/>
  <c r="L66" i="7"/>
  <c r="L67" i="7"/>
  <c r="Q67" i="7" s="1"/>
  <c r="L68" i="7"/>
  <c r="L69" i="7"/>
  <c r="L70" i="7"/>
  <c r="L71" i="7"/>
  <c r="Q71" i="7" s="1"/>
  <c r="L72" i="7"/>
  <c r="L73" i="7"/>
  <c r="L74" i="7"/>
  <c r="L75" i="7"/>
  <c r="Q75" i="7" s="1"/>
  <c r="L76" i="7"/>
  <c r="L77" i="7"/>
  <c r="L78" i="7"/>
  <c r="L79" i="7"/>
  <c r="Q79" i="7" s="1"/>
  <c r="L80" i="7"/>
  <c r="L81" i="7"/>
  <c r="L82" i="7"/>
  <c r="L83" i="7"/>
  <c r="Q83" i="7" s="1"/>
  <c r="L84" i="7"/>
  <c r="L85" i="7"/>
  <c r="L86" i="7"/>
  <c r="L87" i="7"/>
  <c r="Q87" i="7" s="1"/>
  <c r="L88" i="7"/>
  <c r="L89" i="7"/>
  <c r="L90" i="7"/>
  <c r="L91" i="7"/>
  <c r="Q91" i="7" s="1"/>
  <c r="L92" i="7"/>
  <c r="L93" i="7"/>
  <c r="L94" i="7"/>
  <c r="L95" i="7"/>
  <c r="Q95" i="7" s="1"/>
  <c r="L96" i="7"/>
  <c r="L97" i="7"/>
  <c r="L98" i="7"/>
  <c r="L99" i="7"/>
  <c r="Q99" i="7" s="1"/>
  <c r="L100" i="7"/>
  <c r="L101" i="7"/>
  <c r="L102" i="7"/>
  <c r="L103" i="7"/>
  <c r="Q103" i="7" s="1"/>
  <c r="L104" i="7"/>
  <c r="L105" i="7"/>
  <c r="L106" i="7"/>
  <c r="L107" i="7"/>
  <c r="Q107" i="7" s="1"/>
  <c r="L108" i="7"/>
  <c r="L109" i="7"/>
  <c r="L110" i="7"/>
  <c r="L111" i="7"/>
  <c r="Q111" i="7" s="1"/>
  <c r="L112" i="7"/>
  <c r="L113" i="7"/>
  <c r="L114" i="7"/>
  <c r="L115" i="7"/>
  <c r="Q115" i="7" s="1"/>
  <c r="L116" i="7"/>
  <c r="L117" i="7"/>
  <c r="L118" i="7"/>
  <c r="L119" i="7"/>
  <c r="Q119" i="7" s="1"/>
  <c r="L120" i="7"/>
  <c r="L121" i="7"/>
  <c r="L122" i="7"/>
  <c r="L123" i="7"/>
  <c r="Q123" i="7" s="1"/>
  <c r="L124" i="7"/>
  <c r="L125" i="7"/>
  <c r="L126" i="7"/>
  <c r="L127" i="7"/>
  <c r="Q127" i="7" s="1"/>
  <c r="L128" i="7"/>
  <c r="L129" i="7"/>
  <c r="L130" i="7"/>
  <c r="L131" i="7"/>
  <c r="Q131" i="7" s="1"/>
  <c r="L132" i="7"/>
  <c r="L133" i="7"/>
  <c r="L134" i="7"/>
  <c r="L135" i="7"/>
  <c r="Q135" i="7" s="1"/>
  <c r="L136" i="7"/>
  <c r="L137" i="7"/>
  <c r="L138" i="7"/>
  <c r="L139" i="7"/>
  <c r="Q139" i="7" s="1"/>
  <c r="L140" i="7"/>
  <c r="L141" i="7"/>
  <c r="L142" i="7"/>
  <c r="L143" i="7"/>
  <c r="Q143" i="7" s="1"/>
  <c r="L144" i="7"/>
  <c r="L145" i="7"/>
  <c r="L146" i="7"/>
  <c r="L147" i="7"/>
  <c r="Q147" i="7" s="1"/>
  <c r="L148" i="7"/>
  <c r="L149" i="7"/>
  <c r="L150" i="7"/>
  <c r="L151" i="7"/>
  <c r="Q151" i="7" s="1"/>
  <c r="L152" i="7"/>
  <c r="L153" i="7"/>
  <c r="L154" i="7"/>
  <c r="L155" i="7"/>
  <c r="Q155" i="7" s="1"/>
  <c r="L156" i="7"/>
  <c r="L157" i="7"/>
  <c r="L158" i="7"/>
  <c r="L159" i="7"/>
  <c r="Q159" i="7" s="1"/>
  <c r="L160" i="7"/>
  <c r="L161" i="7"/>
  <c r="L162" i="7"/>
  <c r="L163" i="7"/>
  <c r="Q163" i="7" s="1"/>
  <c r="L164" i="7"/>
  <c r="L165" i="7"/>
  <c r="L166" i="7"/>
  <c r="L167" i="7"/>
  <c r="Q167" i="7" s="1"/>
  <c r="L168" i="7"/>
  <c r="L169" i="7"/>
  <c r="L170" i="7"/>
  <c r="L171" i="7"/>
  <c r="Q171" i="7" s="1"/>
  <c r="L172" i="7"/>
  <c r="L173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D47" i="7"/>
  <c r="D48" i="7"/>
  <c r="D49" i="7"/>
  <c r="I49" i="7" s="1"/>
  <c r="D50" i="7"/>
  <c r="I50" i="7" s="1"/>
  <c r="D51" i="7"/>
  <c r="D52" i="7"/>
  <c r="D53" i="7"/>
  <c r="I53" i="7" s="1"/>
  <c r="D54" i="7"/>
  <c r="I54" i="7" s="1"/>
  <c r="D55" i="7"/>
  <c r="D56" i="7"/>
  <c r="D57" i="7"/>
  <c r="I57" i="7" s="1"/>
  <c r="D58" i="7"/>
  <c r="I58" i="7" s="1"/>
  <c r="D59" i="7"/>
  <c r="D60" i="7"/>
  <c r="D61" i="7"/>
  <c r="I61" i="7" s="1"/>
  <c r="D62" i="7"/>
  <c r="I62" i="7" s="1"/>
  <c r="D63" i="7"/>
  <c r="D64" i="7"/>
  <c r="D65" i="7"/>
  <c r="I65" i="7" s="1"/>
  <c r="D66" i="7"/>
  <c r="I66" i="7" s="1"/>
  <c r="D67" i="7"/>
  <c r="D68" i="7"/>
  <c r="D69" i="7"/>
  <c r="I69" i="7" s="1"/>
  <c r="D70" i="7"/>
  <c r="I70" i="7" s="1"/>
  <c r="D71" i="7"/>
  <c r="D72" i="7"/>
  <c r="D73" i="7"/>
  <c r="I73" i="7" s="1"/>
  <c r="D74" i="7"/>
  <c r="I74" i="7" s="1"/>
  <c r="D75" i="7"/>
  <c r="D76" i="7"/>
  <c r="D77" i="7"/>
  <c r="I77" i="7" s="1"/>
  <c r="D78" i="7"/>
  <c r="I78" i="7" s="1"/>
  <c r="D79" i="7"/>
  <c r="D80" i="7"/>
  <c r="D81" i="7"/>
  <c r="I81" i="7" s="1"/>
  <c r="D82" i="7"/>
  <c r="I82" i="7" s="1"/>
  <c r="D83" i="7"/>
  <c r="D84" i="7"/>
  <c r="D85" i="7"/>
  <c r="I85" i="7" s="1"/>
  <c r="D86" i="7"/>
  <c r="I86" i="7" s="1"/>
  <c r="D87" i="7"/>
  <c r="D88" i="7"/>
  <c r="D89" i="7"/>
  <c r="I89" i="7" s="1"/>
  <c r="D90" i="7"/>
  <c r="I90" i="7" s="1"/>
  <c r="D91" i="7"/>
  <c r="D92" i="7"/>
  <c r="D93" i="7"/>
  <c r="I93" i="7" s="1"/>
  <c r="D94" i="7"/>
  <c r="I94" i="7" s="1"/>
  <c r="D95" i="7"/>
  <c r="D96" i="7"/>
  <c r="D97" i="7"/>
  <c r="I97" i="7" s="1"/>
  <c r="D98" i="7"/>
  <c r="I98" i="7" s="1"/>
  <c r="D99" i="7"/>
  <c r="D100" i="7"/>
  <c r="D101" i="7"/>
  <c r="I101" i="7" s="1"/>
  <c r="D102" i="7"/>
  <c r="I102" i="7" s="1"/>
  <c r="D103" i="7"/>
  <c r="D104" i="7"/>
  <c r="D105" i="7"/>
  <c r="I105" i="7" s="1"/>
  <c r="D106" i="7"/>
  <c r="I106" i="7" s="1"/>
  <c r="D107" i="7"/>
  <c r="D108" i="7"/>
  <c r="D109" i="7"/>
  <c r="I109" i="7" s="1"/>
  <c r="D110" i="7"/>
  <c r="I110" i="7" s="1"/>
  <c r="D111" i="7"/>
  <c r="D112" i="7"/>
  <c r="D113" i="7"/>
  <c r="I113" i="7" s="1"/>
  <c r="D114" i="7"/>
  <c r="I114" i="7" s="1"/>
  <c r="D115" i="7"/>
  <c r="D116" i="7"/>
  <c r="D117" i="7"/>
  <c r="I117" i="7" s="1"/>
  <c r="D118" i="7"/>
  <c r="I118" i="7" s="1"/>
  <c r="D119" i="7"/>
  <c r="D120" i="7"/>
  <c r="D121" i="7"/>
  <c r="I121" i="7" s="1"/>
  <c r="D122" i="7"/>
  <c r="I122" i="7" s="1"/>
  <c r="D123" i="7"/>
  <c r="D124" i="7"/>
  <c r="D125" i="7"/>
  <c r="I125" i="7" s="1"/>
  <c r="D126" i="7"/>
  <c r="I126" i="7" s="1"/>
  <c r="D127" i="7"/>
  <c r="D128" i="7"/>
  <c r="D129" i="7"/>
  <c r="I129" i="7" s="1"/>
  <c r="D130" i="7"/>
  <c r="I130" i="7" s="1"/>
  <c r="D131" i="7"/>
  <c r="D132" i="7"/>
  <c r="D133" i="7"/>
  <c r="I133" i="7" s="1"/>
  <c r="D134" i="7"/>
  <c r="I134" i="7" s="1"/>
  <c r="D135" i="7"/>
  <c r="D136" i="7"/>
  <c r="D137" i="7"/>
  <c r="I137" i="7" s="1"/>
  <c r="D138" i="7"/>
  <c r="I138" i="7" s="1"/>
  <c r="D139" i="7"/>
  <c r="D140" i="7"/>
  <c r="D141" i="7"/>
  <c r="I141" i="7" s="1"/>
  <c r="D142" i="7"/>
  <c r="I142" i="7" s="1"/>
  <c r="D143" i="7"/>
  <c r="D144" i="7"/>
  <c r="D145" i="7"/>
  <c r="I145" i="7" s="1"/>
  <c r="D146" i="7"/>
  <c r="I146" i="7" s="1"/>
  <c r="D147" i="7"/>
  <c r="D148" i="7"/>
  <c r="D149" i="7"/>
  <c r="I149" i="7" s="1"/>
  <c r="D150" i="7"/>
  <c r="I150" i="7" s="1"/>
  <c r="D151" i="7"/>
  <c r="D152" i="7"/>
  <c r="D153" i="7"/>
  <c r="I153" i="7" s="1"/>
  <c r="D154" i="7"/>
  <c r="I154" i="7" s="1"/>
  <c r="D155" i="7"/>
  <c r="D156" i="7"/>
  <c r="D157" i="7"/>
  <c r="I157" i="7" s="1"/>
  <c r="D158" i="7"/>
  <c r="I158" i="7" s="1"/>
  <c r="D159" i="7"/>
  <c r="D160" i="7"/>
  <c r="D161" i="7"/>
  <c r="I161" i="7" s="1"/>
  <c r="D162" i="7"/>
  <c r="I162" i="7" s="1"/>
  <c r="D163" i="7"/>
  <c r="D164" i="7"/>
  <c r="D165" i="7"/>
  <c r="I165" i="7" s="1"/>
  <c r="D166" i="7"/>
  <c r="I166" i="7" s="1"/>
  <c r="D167" i="7"/>
  <c r="D168" i="7"/>
  <c r="D169" i="7"/>
  <c r="I169" i="7" s="1"/>
  <c r="D170" i="7"/>
  <c r="I170" i="7" s="1"/>
  <c r="D171" i="7"/>
  <c r="D172" i="7"/>
  <c r="D173" i="7"/>
  <c r="I173" i="7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8" i="3"/>
  <c r="Q173" i="7" l="1"/>
  <c r="Q169" i="7"/>
  <c r="Q165" i="7"/>
  <c r="Q161" i="7"/>
  <c r="Q157" i="7"/>
  <c r="Q153" i="7"/>
  <c r="Q149" i="7"/>
  <c r="Q145" i="7"/>
  <c r="Q141" i="7"/>
  <c r="Q137" i="7"/>
  <c r="Q133" i="7"/>
  <c r="Q129" i="7"/>
  <c r="Q125" i="7"/>
  <c r="Q121" i="7"/>
  <c r="Q117" i="7"/>
  <c r="Q113" i="7"/>
  <c r="Q109" i="7"/>
  <c r="Q105" i="7"/>
  <c r="Q101" i="7"/>
  <c r="Q97" i="7"/>
  <c r="Q93" i="7"/>
  <c r="Q89" i="7"/>
  <c r="Q85" i="7"/>
  <c r="Q81" i="7"/>
  <c r="Q77" i="7"/>
  <c r="Q73" i="7"/>
  <c r="Q69" i="7"/>
  <c r="Q65" i="7"/>
  <c r="Q61" i="7"/>
  <c r="Q57" i="7"/>
  <c r="Q53" i="7"/>
  <c r="Q49" i="7"/>
  <c r="Q172" i="7"/>
  <c r="Q168" i="7"/>
  <c r="Q164" i="7"/>
  <c r="Q160" i="7"/>
  <c r="Q156" i="7"/>
  <c r="Q152" i="7"/>
  <c r="Q148" i="7"/>
  <c r="Q144" i="7"/>
  <c r="Q140" i="7"/>
  <c r="Q136" i="7"/>
  <c r="Q132" i="7"/>
  <c r="Q128" i="7"/>
  <c r="Q124" i="7"/>
  <c r="Q120" i="7"/>
  <c r="Q116" i="7"/>
  <c r="Q112" i="7"/>
  <c r="Q108" i="7"/>
  <c r="Q104" i="7"/>
  <c r="Q100" i="7"/>
  <c r="Q96" i="7"/>
  <c r="Q92" i="7"/>
  <c r="Q88" i="7"/>
  <c r="Q84" i="7"/>
  <c r="Q80" i="7"/>
  <c r="Q76" i="7"/>
  <c r="Q72" i="7"/>
  <c r="Q68" i="7"/>
  <c r="Q64" i="7"/>
  <c r="Q60" i="7"/>
  <c r="Q56" i="7"/>
  <c r="Q52" i="7"/>
  <c r="Q48" i="7"/>
  <c r="I171" i="7"/>
  <c r="I167" i="7"/>
  <c r="I163" i="7"/>
  <c r="I159" i="7"/>
  <c r="I155" i="7"/>
  <c r="I151" i="7"/>
  <c r="I147" i="7"/>
  <c r="I143" i="7"/>
  <c r="I139" i="7"/>
  <c r="I135" i="7"/>
  <c r="I131" i="7"/>
  <c r="I127" i="7"/>
  <c r="I123" i="7"/>
  <c r="I119" i="7"/>
  <c r="I115" i="7"/>
  <c r="I111" i="7"/>
  <c r="I107" i="7"/>
  <c r="I103" i="7"/>
  <c r="I99" i="7"/>
  <c r="I95" i="7"/>
  <c r="I91" i="7"/>
  <c r="I87" i="7"/>
  <c r="I83" i="7"/>
  <c r="I79" i="7"/>
  <c r="I75" i="7"/>
  <c r="I71" i="7"/>
  <c r="I67" i="7"/>
  <c r="I63" i="7"/>
  <c r="I59" i="7"/>
  <c r="I55" i="7"/>
  <c r="I51" i="7"/>
  <c r="I47" i="7"/>
  <c r="Q169" i="6"/>
  <c r="Q165" i="6"/>
  <c r="Q161" i="6"/>
  <c r="Q157" i="6"/>
  <c r="Q153" i="6"/>
  <c r="Q149" i="6"/>
  <c r="Q145" i="6"/>
  <c r="Q141" i="6"/>
  <c r="Q137" i="6"/>
  <c r="Q133" i="6"/>
  <c r="Q129" i="6"/>
  <c r="Q125" i="6"/>
  <c r="Q121" i="6"/>
  <c r="Q117" i="6"/>
  <c r="Q113" i="6"/>
  <c r="Q109" i="6"/>
  <c r="Q105" i="6"/>
  <c r="Q101" i="6"/>
  <c r="Q97" i="6"/>
  <c r="Q93" i="6"/>
  <c r="Q89" i="6"/>
  <c r="Q85" i="6"/>
  <c r="Q81" i="6"/>
  <c r="Q77" i="6"/>
  <c r="Q73" i="6"/>
  <c r="Q150" i="3"/>
  <c r="Q78" i="3"/>
  <c r="Q173" i="3"/>
  <c r="Q161" i="3"/>
  <c r="Q157" i="3"/>
  <c r="Q153" i="3"/>
  <c r="Q141" i="3"/>
  <c r="Q137" i="3"/>
  <c r="Q133" i="3"/>
  <c r="Q129" i="3"/>
  <c r="Q125" i="3"/>
  <c r="Q121" i="3"/>
  <c r="Q117" i="3"/>
  <c r="Q113" i="3"/>
  <c r="Q109" i="3"/>
  <c r="Q105" i="3"/>
  <c r="Q101" i="3"/>
  <c r="Q97" i="3"/>
  <c r="Q93" i="3"/>
  <c r="Q89" i="3"/>
  <c r="Q85" i="3"/>
  <c r="Q81" i="3"/>
  <c r="Q77" i="3"/>
  <c r="Q73" i="3"/>
  <c r="Q170" i="3"/>
  <c r="Q166" i="3"/>
  <c r="Q162" i="3"/>
  <c r="Q154" i="3"/>
  <c r="Q146" i="3"/>
  <c r="Q142" i="3"/>
  <c r="Q138" i="3"/>
  <c r="Q134" i="3"/>
  <c r="Q130" i="3"/>
  <c r="Q126" i="3"/>
  <c r="Q122" i="3"/>
  <c r="Q118" i="3"/>
  <c r="Q114" i="3"/>
  <c r="Q110" i="3"/>
  <c r="Q106" i="3"/>
  <c r="Q102" i="3"/>
  <c r="Q98" i="3"/>
  <c r="Q94" i="3"/>
  <c r="Q90" i="3"/>
  <c r="Q86" i="3"/>
  <c r="Q82" i="3"/>
  <c r="Q74" i="3"/>
  <c r="Q169" i="3"/>
  <c r="Q145" i="3"/>
  <c r="Q172" i="3"/>
  <c r="Q168" i="3"/>
  <c r="Q164" i="3"/>
  <c r="Q160" i="3"/>
  <c r="Q156" i="3"/>
  <c r="Q152" i="3"/>
  <c r="Q148" i="3"/>
  <c r="Q144" i="3"/>
  <c r="Q140" i="3"/>
  <c r="Q136" i="3"/>
  <c r="Q132" i="3"/>
  <c r="Q128" i="3"/>
  <c r="Q124" i="3"/>
  <c r="Q120" i="3"/>
  <c r="Q116" i="3"/>
  <c r="Q112" i="3"/>
  <c r="Q108" i="3"/>
  <c r="Q104" i="3"/>
  <c r="Q100" i="3"/>
  <c r="Q96" i="3"/>
  <c r="Q92" i="3"/>
  <c r="Q88" i="3"/>
  <c r="Q84" i="3"/>
  <c r="Q80" i="3"/>
  <c r="Q76" i="3"/>
  <c r="Q72" i="3"/>
  <c r="Q158" i="3"/>
  <c r="Q165" i="3"/>
  <c r="Q149" i="3"/>
  <c r="Q171" i="3"/>
  <c r="Q167" i="3"/>
  <c r="Q163" i="3"/>
  <c r="Q159" i="3"/>
  <c r="Q155" i="3"/>
  <c r="Q151" i="3"/>
  <c r="Q147" i="3"/>
  <c r="Q143" i="3"/>
  <c r="Q139" i="3"/>
  <c r="Q135" i="3"/>
  <c r="Q131" i="3"/>
  <c r="Q127" i="3"/>
  <c r="Q123" i="3"/>
  <c r="Q119" i="3"/>
  <c r="Q115" i="3"/>
  <c r="Q111" i="3"/>
  <c r="Q107" i="3"/>
  <c r="Q103" i="3"/>
  <c r="Q99" i="3"/>
  <c r="Q95" i="3"/>
  <c r="Q91" i="3"/>
  <c r="Q87" i="3"/>
  <c r="Q83" i="3"/>
  <c r="Q79" i="3"/>
  <c r="Q75" i="3"/>
  <c r="Q71" i="3"/>
  <c r="I168" i="3"/>
  <c r="I160" i="3"/>
  <c r="I152" i="3"/>
  <c r="I144" i="3"/>
  <c r="I132" i="3"/>
  <c r="I120" i="3"/>
  <c r="I112" i="3"/>
  <c r="I104" i="3"/>
  <c r="I92" i="3"/>
  <c r="I80" i="3"/>
  <c r="I171" i="3"/>
  <c r="I151" i="3"/>
  <c r="I135" i="3"/>
  <c r="I119" i="3"/>
  <c r="I107" i="3"/>
  <c r="I99" i="3"/>
  <c r="I95" i="3"/>
  <c r="I91" i="3"/>
  <c r="I87" i="3"/>
  <c r="I83" i="3"/>
  <c r="I79" i="3"/>
  <c r="I75" i="3"/>
  <c r="I71" i="3"/>
  <c r="I172" i="3"/>
  <c r="I164" i="3"/>
  <c r="I156" i="3"/>
  <c r="I148" i="3"/>
  <c r="I140" i="3"/>
  <c r="I136" i="3"/>
  <c r="I124" i="3"/>
  <c r="I116" i="3"/>
  <c r="I108" i="3"/>
  <c r="I100" i="3"/>
  <c r="I96" i="3"/>
  <c r="I88" i="3"/>
  <c r="I84" i="3"/>
  <c r="I76" i="3"/>
  <c r="I72" i="3"/>
  <c r="I163" i="3"/>
  <c r="I155" i="3"/>
  <c r="I147" i="3"/>
  <c r="I139" i="3"/>
  <c r="I127" i="3"/>
  <c r="I115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128" i="3"/>
  <c r="I167" i="3"/>
  <c r="I159" i="3"/>
  <c r="I143" i="3"/>
  <c r="I131" i="3"/>
  <c r="I123" i="3"/>
  <c r="I111" i="3"/>
  <c r="I103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55" i="6"/>
  <c r="I62" i="6"/>
  <c r="I46" i="6"/>
  <c r="I61" i="6"/>
  <c r="I45" i="6"/>
  <c r="I69" i="6"/>
  <c r="I171" i="6"/>
  <c r="I167" i="6"/>
  <c r="I163" i="6"/>
  <c r="I159" i="6"/>
  <c r="I155" i="6"/>
  <c r="I151" i="6"/>
  <c r="I147" i="6"/>
  <c r="I143" i="6"/>
  <c r="I139" i="6"/>
  <c r="I135" i="6"/>
  <c r="I131" i="6"/>
  <c r="I127" i="6"/>
  <c r="I123" i="6"/>
  <c r="I119" i="6"/>
  <c r="I115" i="6"/>
  <c r="I111" i="6"/>
  <c r="I107" i="6"/>
  <c r="I103" i="6"/>
  <c r="I99" i="6"/>
  <c r="I95" i="6"/>
  <c r="I91" i="6"/>
  <c r="I87" i="6"/>
  <c r="I83" i="6"/>
  <c r="I79" i="6"/>
  <c r="I75" i="6"/>
  <c r="I71" i="6"/>
  <c r="Q173" i="6"/>
  <c r="Q170" i="7"/>
  <c r="Q166" i="7"/>
  <c r="Q162" i="7"/>
  <c r="Q158" i="7"/>
  <c r="Q154" i="7"/>
  <c r="Q150" i="7"/>
  <c r="Q146" i="7"/>
  <c r="Q142" i="7"/>
  <c r="Q138" i="7"/>
  <c r="Q134" i="7"/>
  <c r="Q130" i="7"/>
  <c r="Q126" i="7"/>
  <c r="Q122" i="7"/>
  <c r="Q118" i="7"/>
  <c r="Q114" i="7"/>
  <c r="Q110" i="7"/>
  <c r="Q106" i="7"/>
  <c r="Q102" i="7"/>
  <c r="Q98" i="7"/>
  <c r="Q94" i="7"/>
  <c r="Q90" i="7"/>
  <c r="Q86" i="7"/>
  <c r="Q82" i="7"/>
  <c r="Q78" i="7"/>
  <c r="Q74" i="7"/>
  <c r="Q70" i="7"/>
  <c r="Q66" i="7"/>
  <c r="Q62" i="7"/>
  <c r="Q58" i="7"/>
  <c r="Q54" i="7"/>
  <c r="Q50" i="7"/>
  <c r="I172" i="7"/>
  <c r="I168" i="7"/>
  <c r="I164" i="7"/>
  <c r="I160" i="7"/>
  <c r="I156" i="7"/>
  <c r="I152" i="7"/>
  <c r="I148" i="7"/>
  <c r="I144" i="7"/>
  <c r="I140" i="7"/>
  <c r="I136" i="7"/>
  <c r="I132" i="7"/>
  <c r="I128" i="7"/>
  <c r="I124" i="7"/>
  <c r="I120" i="7"/>
  <c r="I116" i="7"/>
  <c r="I112" i="7"/>
  <c r="I108" i="7"/>
  <c r="I104" i="7"/>
  <c r="I100" i="7"/>
  <c r="I96" i="7"/>
  <c r="I92" i="7"/>
  <c r="I88" i="7"/>
  <c r="I84" i="7"/>
  <c r="I80" i="7"/>
  <c r="I76" i="7"/>
  <c r="I72" i="7"/>
  <c r="I68" i="7"/>
  <c r="I64" i="7"/>
  <c r="I60" i="7"/>
  <c r="I56" i="7"/>
  <c r="I52" i="7"/>
  <c r="I48" i="7"/>
  <c r="I320" i="8"/>
  <c r="J320" i="8" s="1"/>
  <c r="P46" i="7"/>
  <c r="L46" i="7"/>
  <c r="Q46" i="7" s="1"/>
  <c r="H46" i="7"/>
  <c r="D46" i="7"/>
  <c r="I46" i="7" s="1"/>
  <c r="P65" i="4"/>
  <c r="L65" i="4"/>
  <c r="H65" i="4"/>
  <c r="D65" i="4"/>
  <c r="I65" i="4" s="1"/>
  <c r="P45" i="7"/>
  <c r="L45" i="7"/>
  <c r="Q45" i="7" s="1"/>
  <c r="H45" i="7"/>
  <c r="D45" i="7"/>
  <c r="I45" i="7" s="1"/>
  <c r="P44" i="7"/>
  <c r="L44" i="7"/>
  <c r="Q44" i="7" s="1"/>
  <c r="H44" i="7"/>
  <c r="D44" i="7"/>
  <c r="I44" i="7" s="1"/>
  <c r="P43" i="7"/>
  <c r="L43" i="7"/>
  <c r="Q43" i="7" s="1"/>
  <c r="H43" i="7"/>
  <c r="D43" i="7"/>
  <c r="I43" i="7" s="1"/>
  <c r="P42" i="7"/>
  <c r="L42" i="7"/>
  <c r="Q42" i="7" s="1"/>
  <c r="H42" i="7"/>
  <c r="D42" i="7"/>
  <c r="I42" i="7" s="1"/>
  <c r="P41" i="7"/>
  <c r="L41" i="7"/>
  <c r="Q41" i="7" s="1"/>
  <c r="H41" i="7"/>
  <c r="D41" i="7"/>
  <c r="I41" i="7" s="1"/>
  <c r="P40" i="7"/>
  <c r="L40" i="7"/>
  <c r="Q40" i="7" s="1"/>
  <c r="H40" i="7"/>
  <c r="D40" i="7"/>
  <c r="I40" i="7" s="1"/>
  <c r="P39" i="7"/>
  <c r="L39" i="7"/>
  <c r="Q39" i="7" s="1"/>
  <c r="H39" i="7"/>
  <c r="D39" i="7"/>
  <c r="I39" i="7" s="1"/>
  <c r="P38" i="7"/>
  <c r="L38" i="7"/>
  <c r="Q38" i="7" s="1"/>
  <c r="H38" i="7"/>
  <c r="D38" i="7"/>
  <c r="I38" i="7" s="1"/>
  <c r="P37" i="7"/>
  <c r="L37" i="7"/>
  <c r="Q37" i="7" s="1"/>
  <c r="H37" i="7"/>
  <c r="D37" i="7"/>
  <c r="I37" i="7" s="1"/>
  <c r="P36" i="7"/>
  <c r="L36" i="7"/>
  <c r="Q36" i="7" s="1"/>
  <c r="H36" i="7"/>
  <c r="D36" i="7"/>
  <c r="I36" i="7" s="1"/>
  <c r="P35" i="7"/>
  <c r="L35" i="7"/>
  <c r="Q35" i="7" s="1"/>
  <c r="H35" i="7"/>
  <c r="D35" i="7"/>
  <c r="I35" i="7" s="1"/>
  <c r="P34" i="7"/>
  <c r="L34" i="7"/>
  <c r="Q34" i="7" s="1"/>
  <c r="H34" i="7"/>
  <c r="D34" i="7"/>
  <c r="I34" i="7" s="1"/>
  <c r="P33" i="7"/>
  <c r="L33" i="7"/>
  <c r="Q33" i="7" s="1"/>
  <c r="H33" i="7"/>
  <c r="D33" i="7"/>
  <c r="I33" i="7" s="1"/>
  <c r="P32" i="7"/>
  <c r="L32" i="7"/>
  <c r="Q32" i="7" s="1"/>
  <c r="H32" i="7"/>
  <c r="D32" i="7"/>
  <c r="I32" i="7" s="1"/>
  <c r="P31" i="7"/>
  <c r="L31" i="7"/>
  <c r="Q31" i="7" s="1"/>
  <c r="H31" i="7"/>
  <c r="D31" i="7"/>
  <c r="I31" i="7" s="1"/>
  <c r="P30" i="7"/>
  <c r="L30" i="7"/>
  <c r="Q30" i="7" s="1"/>
  <c r="H30" i="7"/>
  <c r="D30" i="7"/>
  <c r="I30" i="7" s="1"/>
  <c r="P29" i="7"/>
  <c r="L29" i="7"/>
  <c r="Q29" i="7" s="1"/>
  <c r="H29" i="7"/>
  <c r="D29" i="7"/>
  <c r="I29" i="7" s="1"/>
  <c r="P28" i="7"/>
  <c r="L28" i="7"/>
  <c r="Q28" i="7" s="1"/>
  <c r="H28" i="7"/>
  <c r="D28" i="7"/>
  <c r="I28" i="7" s="1"/>
  <c r="P27" i="7"/>
  <c r="L27" i="7"/>
  <c r="Q27" i="7" s="1"/>
  <c r="H27" i="7"/>
  <c r="D27" i="7"/>
  <c r="I27" i="7" s="1"/>
  <c r="P26" i="7"/>
  <c r="L26" i="7"/>
  <c r="Q26" i="7" s="1"/>
  <c r="H26" i="7"/>
  <c r="D26" i="7"/>
  <c r="I26" i="7" s="1"/>
  <c r="P25" i="7"/>
  <c r="L25" i="7"/>
  <c r="Q25" i="7" s="1"/>
  <c r="H25" i="7"/>
  <c r="D25" i="7"/>
  <c r="I25" i="7" s="1"/>
  <c r="P24" i="7"/>
  <c r="L24" i="7"/>
  <c r="Q24" i="7" s="1"/>
  <c r="H24" i="7"/>
  <c r="D24" i="7"/>
  <c r="I24" i="7" s="1"/>
  <c r="P23" i="7"/>
  <c r="L23" i="7"/>
  <c r="Q23" i="7" s="1"/>
  <c r="H23" i="7"/>
  <c r="D23" i="7"/>
  <c r="I23" i="7" s="1"/>
  <c r="P22" i="7"/>
  <c r="L22" i="7"/>
  <c r="Q22" i="7" s="1"/>
  <c r="H22" i="7"/>
  <c r="D22" i="7"/>
  <c r="I22" i="7" s="1"/>
  <c r="P21" i="7"/>
  <c r="L21" i="7"/>
  <c r="Q21" i="7" s="1"/>
  <c r="H21" i="7"/>
  <c r="D21" i="7"/>
  <c r="I21" i="7" s="1"/>
  <c r="P20" i="7"/>
  <c r="L20" i="7"/>
  <c r="Q20" i="7" s="1"/>
  <c r="H20" i="7"/>
  <c r="D20" i="7"/>
  <c r="I20" i="7" s="1"/>
  <c r="P19" i="7"/>
  <c r="L19" i="7"/>
  <c r="Q19" i="7" s="1"/>
  <c r="H19" i="7"/>
  <c r="D19" i="7"/>
  <c r="I19" i="7" s="1"/>
  <c r="P18" i="7"/>
  <c r="L18" i="7"/>
  <c r="Q18" i="7" s="1"/>
  <c r="H18" i="7"/>
  <c r="D18" i="7"/>
  <c r="I18" i="7" s="1"/>
  <c r="P17" i="7"/>
  <c r="L17" i="7"/>
  <c r="Q17" i="7" s="1"/>
  <c r="H17" i="7"/>
  <c r="D17" i="7"/>
  <c r="I17" i="7" s="1"/>
  <c r="P16" i="7"/>
  <c r="L16" i="7"/>
  <c r="Q16" i="7" s="1"/>
  <c r="H16" i="7"/>
  <c r="D16" i="7"/>
  <c r="I16" i="7" s="1"/>
  <c r="P15" i="7"/>
  <c r="L15" i="7"/>
  <c r="Q15" i="7" s="1"/>
  <c r="H15" i="7"/>
  <c r="D15" i="7"/>
  <c r="I15" i="7" s="1"/>
  <c r="P14" i="7"/>
  <c r="L14" i="7"/>
  <c r="Q14" i="7" s="1"/>
  <c r="H14" i="7"/>
  <c r="D14" i="7"/>
  <c r="I14" i="7" s="1"/>
  <c r="P13" i="7"/>
  <c r="L13" i="7"/>
  <c r="Q13" i="7" s="1"/>
  <c r="H13" i="7"/>
  <c r="D13" i="7"/>
  <c r="I13" i="7" s="1"/>
  <c r="P12" i="7"/>
  <c r="L12" i="7"/>
  <c r="Q12" i="7" s="1"/>
  <c r="H12" i="7"/>
  <c r="D12" i="7"/>
  <c r="I12" i="7" s="1"/>
  <c r="P11" i="7"/>
  <c r="L11" i="7"/>
  <c r="H11" i="7"/>
  <c r="D11" i="7"/>
  <c r="I11" i="7" s="1"/>
  <c r="P10" i="7"/>
  <c r="L10" i="7"/>
  <c r="Q10" i="7" s="1"/>
  <c r="H10" i="7"/>
  <c r="D10" i="7"/>
  <c r="I10" i="7" s="1"/>
  <c r="P9" i="7"/>
  <c r="L9" i="7"/>
  <c r="Q9" i="7" s="1"/>
  <c r="H9" i="7"/>
  <c r="D9" i="7"/>
  <c r="I9" i="7" s="1"/>
  <c r="P8" i="7"/>
  <c r="L8" i="7"/>
  <c r="Q8" i="7" s="1"/>
  <c r="H8" i="7"/>
  <c r="D8" i="7"/>
  <c r="I8" i="7" s="1"/>
  <c r="P7" i="7"/>
  <c r="L7" i="7"/>
  <c r="H7" i="7"/>
  <c r="P68" i="6"/>
  <c r="L68" i="6"/>
  <c r="H68" i="6"/>
  <c r="I68" i="6" s="1"/>
  <c r="P67" i="6"/>
  <c r="L67" i="6"/>
  <c r="Q67" i="6" s="1"/>
  <c r="H67" i="6"/>
  <c r="I67" i="6" s="1"/>
  <c r="P66" i="6"/>
  <c r="L66" i="6"/>
  <c r="H66" i="6"/>
  <c r="I66" i="6" s="1"/>
  <c r="P65" i="6"/>
  <c r="L65" i="6"/>
  <c r="H65" i="6"/>
  <c r="I65" i="6" s="1"/>
  <c r="P64" i="6"/>
  <c r="L64" i="6"/>
  <c r="H64" i="6"/>
  <c r="I64" i="6" s="1"/>
  <c r="P63" i="6"/>
  <c r="L63" i="6"/>
  <c r="Q63" i="6" s="1"/>
  <c r="H63" i="6"/>
  <c r="I63" i="6" s="1"/>
  <c r="P62" i="6"/>
  <c r="L62" i="6"/>
  <c r="H62" i="6"/>
  <c r="P61" i="6"/>
  <c r="L61" i="6"/>
  <c r="H61" i="6"/>
  <c r="P60" i="6"/>
  <c r="L60" i="6"/>
  <c r="H60" i="6"/>
  <c r="I60" i="6" s="1"/>
  <c r="P59" i="6"/>
  <c r="L59" i="6"/>
  <c r="Q59" i="6" s="1"/>
  <c r="H59" i="6"/>
  <c r="I59" i="6" s="1"/>
  <c r="P58" i="6"/>
  <c r="L58" i="6"/>
  <c r="H58" i="6"/>
  <c r="I58" i="6" s="1"/>
  <c r="P57" i="6"/>
  <c r="L57" i="6"/>
  <c r="H57" i="6"/>
  <c r="I57" i="6" s="1"/>
  <c r="P56" i="6"/>
  <c r="L56" i="6"/>
  <c r="H56" i="6"/>
  <c r="I56" i="6" s="1"/>
  <c r="P55" i="6"/>
  <c r="L55" i="6"/>
  <c r="Q55" i="6" s="1"/>
  <c r="H55" i="6"/>
  <c r="P54" i="6"/>
  <c r="L54" i="6"/>
  <c r="H54" i="6"/>
  <c r="I54" i="6" s="1"/>
  <c r="P53" i="6"/>
  <c r="L53" i="6"/>
  <c r="H53" i="6"/>
  <c r="I53" i="6" s="1"/>
  <c r="P52" i="6"/>
  <c r="L52" i="6"/>
  <c r="H52" i="6"/>
  <c r="I52" i="6" s="1"/>
  <c r="P51" i="6"/>
  <c r="L51" i="6"/>
  <c r="Q51" i="6" s="1"/>
  <c r="H51" i="6"/>
  <c r="I51" i="6" s="1"/>
  <c r="P50" i="6"/>
  <c r="L50" i="6"/>
  <c r="H50" i="6"/>
  <c r="I50" i="6" s="1"/>
  <c r="P49" i="6"/>
  <c r="L49" i="6"/>
  <c r="H49" i="6"/>
  <c r="I49" i="6" s="1"/>
  <c r="P48" i="6"/>
  <c r="L48" i="6"/>
  <c r="H48" i="6"/>
  <c r="I48" i="6" s="1"/>
  <c r="P47" i="6"/>
  <c r="L47" i="6"/>
  <c r="Q47" i="6" s="1"/>
  <c r="H47" i="6"/>
  <c r="I47" i="6" s="1"/>
  <c r="P46" i="6"/>
  <c r="L46" i="6"/>
  <c r="H46" i="6"/>
  <c r="P45" i="6"/>
  <c r="L45" i="6"/>
  <c r="H45" i="6"/>
  <c r="P44" i="6"/>
  <c r="L44" i="6"/>
  <c r="H44" i="6"/>
  <c r="I44" i="6" s="1"/>
  <c r="P43" i="6"/>
  <c r="L43" i="6"/>
  <c r="Q43" i="6" s="1"/>
  <c r="H43" i="6"/>
  <c r="I43" i="6" s="1"/>
  <c r="P42" i="6"/>
  <c r="L42" i="6"/>
  <c r="H42" i="6"/>
  <c r="I42" i="6" s="1"/>
  <c r="P41" i="6"/>
  <c r="L41" i="6"/>
  <c r="H41" i="6"/>
  <c r="I41" i="6" s="1"/>
  <c r="P40" i="6"/>
  <c r="L40" i="6"/>
  <c r="H40" i="6"/>
  <c r="I40" i="6" s="1"/>
  <c r="P39" i="6"/>
  <c r="L39" i="6"/>
  <c r="Q39" i="6" s="1"/>
  <c r="H39" i="6"/>
  <c r="I39" i="6" s="1"/>
  <c r="P38" i="6"/>
  <c r="L38" i="6"/>
  <c r="Q38" i="6" s="1"/>
  <c r="H38" i="6"/>
  <c r="I38" i="6" s="1"/>
  <c r="P37" i="6"/>
  <c r="L37" i="6"/>
  <c r="H37" i="6"/>
  <c r="I37" i="6" s="1"/>
  <c r="P36" i="6"/>
  <c r="L36" i="6"/>
  <c r="H36" i="6"/>
  <c r="I36" i="6" s="1"/>
  <c r="P35" i="6"/>
  <c r="L35" i="6"/>
  <c r="Q35" i="6" s="1"/>
  <c r="H35" i="6"/>
  <c r="I35" i="6" s="1"/>
  <c r="P34" i="6"/>
  <c r="L34" i="6"/>
  <c r="Q34" i="6" s="1"/>
  <c r="H34" i="6"/>
  <c r="I34" i="6" s="1"/>
  <c r="P33" i="6"/>
  <c r="L33" i="6"/>
  <c r="H33" i="6"/>
  <c r="I33" i="6" s="1"/>
  <c r="P32" i="6"/>
  <c r="L32" i="6"/>
  <c r="H32" i="6"/>
  <c r="I32" i="6" s="1"/>
  <c r="P31" i="6"/>
  <c r="L31" i="6"/>
  <c r="Q31" i="6" s="1"/>
  <c r="H31" i="6"/>
  <c r="I31" i="6" s="1"/>
  <c r="P30" i="6"/>
  <c r="L30" i="6"/>
  <c r="Q30" i="6" s="1"/>
  <c r="H30" i="6"/>
  <c r="I30" i="6" s="1"/>
  <c r="P29" i="6"/>
  <c r="L29" i="6"/>
  <c r="H29" i="6"/>
  <c r="I29" i="6" s="1"/>
  <c r="P28" i="6"/>
  <c r="L28" i="6"/>
  <c r="H28" i="6"/>
  <c r="I28" i="6" s="1"/>
  <c r="P27" i="6"/>
  <c r="L27" i="6"/>
  <c r="Q27" i="6" s="1"/>
  <c r="H27" i="6"/>
  <c r="I27" i="6" s="1"/>
  <c r="P26" i="6"/>
  <c r="L26" i="6"/>
  <c r="Q26" i="6" s="1"/>
  <c r="H26" i="6"/>
  <c r="I26" i="6" s="1"/>
  <c r="P25" i="6"/>
  <c r="L25" i="6"/>
  <c r="H25" i="6"/>
  <c r="I25" i="6" s="1"/>
  <c r="P24" i="6"/>
  <c r="L24" i="6"/>
  <c r="H24" i="6"/>
  <c r="I24" i="6" s="1"/>
  <c r="P23" i="6"/>
  <c r="L23" i="6"/>
  <c r="Q23" i="6" s="1"/>
  <c r="H23" i="6"/>
  <c r="I23" i="6" s="1"/>
  <c r="P22" i="6"/>
  <c r="L22" i="6"/>
  <c r="Q22" i="6" s="1"/>
  <c r="H22" i="6"/>
  <c r="I22" i="6" s="1"/>
  <c r="P21" i="6"/>
  <c r="L21" i="6"/>
  <c r="H21" i="6"/>
  <c r="I21" i="6" s="1"/>
  <c r="P20" i="6"/>
  <c r="L20" i="6"/>
  <c r="H20" i="6"/>
  <c r="I20" i="6" s="1"/>
  <c r="P19" i="6"/>
  <c r="L19" i="6"/>
  <c r="Q19" i="6" s="1"/>
  <c r="H19" i="6"/>
  <c r="I19" i="6" s="1"/>
  <c r="P18" i="6"/>
  <c r="L18" i="6"/>
  <c r="Q18" i="6" s="1"/>
  <c r="H18" i="6"/>
  <c r="I18" i="6" s="1"/>
  <c r="P17" i="6"/>
  <c r="L17" i="6"/>
  <c r="H17" i="6"/>
  <c r="I17" i="6" s="1"/>
  <c r="P16" i="6"/>
  <c r="L16" i="6"/>
  <c r="H16" i="6"/>
  <c r="I16" i="6" s="1"/>
  <c r="P15" i="6"/>
  <c r="L15" i="6"/>
  <c r="Q15" i="6" s="1"/>
  <c r="H15" i="6"/>
  <c r="I15" i="6" s="1"/>
  <c r="P14" i="6"/>
  <c r="L14" i="6"/>
  <c r="Q14" i="6" s="1"/>
  <c r="H14" i="6"/>
  <c r="I14" i="6" s="1"/>
  <c r="P13" i="6"/>
  <c r="L13" i="6"/>
  <c r="H13" i="6"/>
  <c r="I13" i="6" s="1"/>
  <c r="P12" i="6"/>
  <c r="L12" i="6"/>
  <c r="H12" i="6"/>
  <c r="I12" i="6" s="1"/>
  <c r="P11" i="6"/>
  <c r="L11" i="6"/>
  <c r="Q11" i="6" s="1"/>
  <c r="H11" i="6"/>
  <c r="I11" i="6" s="1"/>
  <c r="P10" i="6"/>
  <c r="L10" i="6"/>
  <c r="Q10" i="6" s="1"/>
  <c r="H10" i="6"/>
  <c r="I10" i="6" s="1"/>
  <c r="P9" i="6"/>
  <c r="L9" i="6"/>
  <c r="H9" i="6"/>
  <c r="I9" i="6" s="1"/>
  <c r="L8" i="6"/>
  <c r="H8" i="6"/>
  <c r="I8" i="6" s="1"/>
  <c r="L7" i="6"/>
  <c r="P64" i="4"/>
  <c r="L64" i="4"/>
  <c r="Q64" i="4" s="1"/>
  <c r="H64" i="4"/>
  <c r="D64" i="4"/>
  <c r="P63" i="4"/>
  <c r="L63" i="4"/>
  <c r="Q63" i="4" s="1"/>
  <c r="H63" i="4"/>
  <c r="D63" i="4"/>
  <c r="I63" i="4" s="1"/>
  <c r="P62" i="4"/>
  <c r="L62" i="4"/>
  <c r="Q62" i="4" s="1"/>
  <c r="H62" i="4"/>
  <c r="D62" i="4"/>
  <c r="I62" i="4" s="1"/>
  <c r="P61" i="4"/>
  <c r="L61" i="4"/>
  <c r="Q61" i="4" s="1"/>
  <c r="H61" i="4"/>
  <c r="D61" i="4"/>
  <c r="I61" i="4" s="1"/>
  <c r="P60" i="4"/>
  <c r="L60" i="4"/>
  <c r="Q60" i="4" s="1"/>
  <c r="H60" i="4"/>
  <c r="D60" i="4"/>
  <c r="I60" i="4" s="1"/>
  <c r="P59" i="4"/>
  <c r="L59" i="4"/>
  <c r="Q59" i="4" s="1"/>
  <c r="H59" i="4"/>
  <c r="D59" i="4"/>
  <c r="I59" i="4" s="1"/>
  <c r="P58" i="4"/>
  <c r="L58" i="4"/>
  <c r="Q58" i="4" s="1"/>
  <c r="H58" i="4"/>
  <c r="D58" i="4"/>
  <c r="I58" i="4" s="1"/>
  <c r="P57" i="4"/>
  <c r="L57" i="4"/>
  <c r="Q57" i="4" s="1"/>
  <c r="H57" i="4"/>
  <c r="D57" i="4"/>
  <c r="I57" i="4" s="1"/>
  <c r="P56" i="4"/>
  <c r="L56" i="4"/>
  <c r="Q56" i="4" s="1"/>
  <c r="H56" i="4"/>
  <c r="D56" i="4"/>
  <c r="I56" i="4" s="1"/>
  <c r="P55" i="4"/>
  <c r="L55" i="4"/>
  <c r="Q55" i="4" s="1"/>
  <c r="H55" i="4"/>
  <c r="D55" i="4"/>
  <c r="I55" i="4" s="1"/>
  <c r="P54" i="4"/>
  <c r="L54" i="4"/>
  <c r="Q54" i="4" s="1"/>
  <c r="H54" i="4"/>
  <c r="D54" i="4"/>
  <c r="I54" i="4" s="1"/>
  <c r="P53" i="4"/>
  <c r="L53" i="4"/>
  <c r="Q53" i="4" s="1"/>
  <c r="H53" i="4"/>
  <c r="D53" i="4"/>
  <c r="I53" i="4" s="1"/>
  <c r="P52" i="4"/>
  <c r="L52" i="4"/>
  <c r="Q52" i="4" s="1"/>
  <c r="H52" i="4"/>
  <c r="D52" i="4"/>
  <c r="I52" i="4" s="1"/>
  <c r="P51" i="4"/>
  <c r="L51" i="4"/>
  <c r="Q51" i="4" s="1"/>
  <c r="H51" i="4"/>
  <c r="D51" i="4"/>
  <c r="I51" i="4" s="1"/>
  <c r="P50" i="4"/>
  <c r="L50" i="4"/>
  <c r="Q50" i="4" s="1"/>
  <c r="H50" i="4"/>
  <c r="D50" i="4"/>
  <c r="I50" i="4" s="1"/>
  <c r="P49" i="4"/>
  <c r="L49" i="4"/>
  <c r="Q49" i="4" s="1"/>
  <c r="H49" i="4"/>
  <c r="D49" i="4"/>
  <c r="I49" i="4" s="1"/>
  <c r="P48" i="4"/>
  <c r="L48" i="4"/>
  <c r="Q48" i="4" s="1"/>
  <c r="H48" i="4"/>
  <c r="D48" i="4"/>
  <c r="I48" i="4" s="1"/>
  <c r="P47" i="4"/>
  <c r="L47" i="4"/>
  <c r="Q47" i="4" s="1"/>
  <c r="H47" i="4"/>
  <c r="D47" i="4"/>
  <c r="I47" i="4" s="1"/>
  <c r="P46" i="4"/>
  <c r="L46" i="4"/>
  <c r="Q46" i="4" s="1"/>
  <c r="H46" i="4"/>
  <c r="D46" i="4"/>
  <c r="I46" i="4" s="1"/>
  <c r="P45" i="4"/>
  <c r="L45" i="4"/>
  <c r="Q45" i="4" s="1"/>
  <c r="H45" i="4"/>
  <c r="D45" i="4"/>
  <c r="I45" i="4" s="1"/>
  <c r="P44" i="4"/>
  <c r="L44" i="4"/>
  <c r="Q44" i="4" s="1"/>
  <c r="H44" i="4"/>
  <c r="D44" i="4"/>
  <c r="I44" i="4" s="1"/>
  <c r="P43" i="4"/>
  <c r="L43" i="4"/>
  <c r="Q43" i="4" s="1"/>
  <c r="H43" i="4"/>
  <c r="D43" i="4"/>
  <c r="I43" i="4" s="1"/>
  <c r="P42" i="4"/>
  <c r="L42" i="4"/>
  <c r="Q42" i="4" s="1"/>
  <c r="H42" i="4"/>
  <c r="D42" i="4"/>
  <c r="I42" i="4" s="1"/>
  <c r="P41" i="4"/>
  <c r="L41" i="4"/>
  <c r="Q41" i="4" s="1"/>
  <c r="H41" i="4"/>
  <c r="D41" i="4"/>
  <c r="I41" i="4" s="1"/>
  <c r="P40" i="4"/>
  <c r="L40" i="4"/>
  <c r="Q40" i="4" s="1"/>
  <c r="H40" i="4"/>
  <c r="D40" i="4"/>
  <c r="I40" i="4" s="1"/>
  <c r="P39" i="4"/>
  <c r="L39" i="4"/>
  <c r="Q39" i="4" s="1"/>
  <c r="H39" i="4"/>
  <c r="D39" i="4"/>
  <c r="I39" i="4" s="1"/>
  <c r="P38" i="4"/>
  <c r="L38" i="4"/>
  <c r="Q38" i="4" s="1"/>
  <c r="H38" i="4"/>
  <c r="D38" i="4"/>
  <c r="I38" i="4" s="1"/>
  <c r="P37" i="4"/>
  <c r="L37" i="4"/>
  <c r="Q37" i="4" s="1"/>
  <c r="H37" i="4"/>
  <c r="D37" i="4"/>
  <c r="I37" i="4" s="1"/>
  <c r="P36" i="4"/>
  <c r="L36" i="4"/>
  <c r="Q36" i="4" s="1"/>
  <c r="H36" i="4"/>
  <c r="D36" i="4"/>
  <c r="I36" i="4" s="1"/>
  <c r="P35" i="4"/>
  <c r="L35" i="4"/>
  <c r="Q35" i="4" s="1"/>
  <c r="H35" i="4"/>
  <c r="D35" i="4"/>
  <c r="I35" i="4" s="1"/>
  <c r="P34" i="4"/>
  <c r="L34" i="4"/>
  <c r="Q34" i="4" s="1"/>
  <c r="H34" i="4"/>
  <c r="D34" i="4"/>
  <c r="I34" i="4" s="1"/>
  <c r="P33" i="4"/>
  <c r="L33" i="4"/>
  <c r="Q33" i="4" s="1"/>
  <c r="H33" i="4"/>
  <c r="D33" i="4"/>
  <c r="I33" i="4" s="1"/>
  <c r="P32" i="4"/>
  <c r="L32" i="4"/>
  <c r="Q32" i="4" s="1"/>
  <c r="H32" i="4"/>
  <c r="D32" i="4"/>
  <c r="I32" i="4" s="1"/>
  <c r="P31" i="4"/>
  <c r="L31" i="4"/>
  <c r="Q31" i="4" s="1"/>
  <c r="H31" i="4"/>
  <c r="D31" i="4"/>
  <c r="I31" i="4" s="1"/>
  <c r="P30" i="4"/>
  <c r="L30" i="4"/>
  <c r="Q30" i="4" s="1"/>
  <c r="H30" i="4"/>
  <c r="D30" i="4"/>
  <c r="I30" i="4" s="1"/>
  <c r="P29" i="4"/>
  <c r="L29" i="4"/>
  <c r="Q29" i="4" s="1"/>
  <c r="H29" i="4"/>
  <c r="D29" i="4"/>
  <c r="I29" i="4" s="1"/>
  <c r="P28" i="4"/>
  <c r="L28" i="4"/>
  <c r="Q28" i="4" s="1"/>
  <c r="H28" i="4"/>
  <c r="D28" i="4"/>
  <c r="I28" i="4" s="1"/>
  <c r="P27" i="4"/>
  <c r="L27" i="4"/>
  <c r="Q27" i="4" s="1"/>
  <c r="H27" i="4"/>
  <c r="D27" i="4"/>
  <c r="I27" i="4" s="1"/>
  <c r="P26" i="4"/>
  <c r="L26" i="4"/>
  <c r="Q26" i="4" s="1"/>
  <c r="H26" i="4"/>
  <c r="D26" i="4"/>
  <c r="I26" i="4" s="1"/>
  <c r="P25" i="4"/>
  <c r="L25" i="4"/>
  <c r="Q25" i="4" s="1"/>
  <c r="H25" i="4"/>
  <c r="D25" i="4"/>
  <c r="I25" i="4" s="1"/>
  <c r="P24" i="4"/>
  <c r="L24" i="4"/>
  <c r="Q24" i="4" s="1"/>
  <c r="H24" i="4"/>
  <c r="D24" i="4"/>
  <c r="I24" i="4" s="1"/>
  <c r="P23" i="4"/>
  <c r="L23" i="4"/>
  <c r="Q23" i="4" s="1"/>
  <c r="H23" i="4"/>
  <c r="D23" i="4"/>
  <c r="I23" i="4" s="1"/>
  <c r="P22" i="4"/>
  <c r="L22" i="4"/>
  <c r="Q22" i="4" s="1"/>
  <c r="H22" i="4"/>
  <c r="D22" i="4"/>
  <c r="I22" i="4" s="1"/>
  <c r="P21" i="4"/>
  <c r="L21" i="4"/>
  <c r="Q21" i="4" s="1"/>
  <c r="H21" i="4"/>
  <c r="D21" i="4"/>
  <c r="I21" i="4" s="1"/>
  <c r="P20" i="4"/>
  <c r="L20" i="4"/>
  <c r="Q20" i="4" s="1"/>
  <c r="H20" i="4"/>
  <c r="D20" i="4"/>
  <c r="I20" i="4" s="1"/>
  <c r="P19" i="4"/>
  <c r="L19" i="4"/>
  <c r="Q19" i="4" s="1"/>
  <c r="H19" i="4"/>
  <c r="D19" i="4"/>
  <c r="I19" i="4" s="1"/>
  <c r="P18" i="4"/>
  <c r="L18" i="4"/>
  <c r="Q18" i="4" s="1"/>
  <c r="H18" i="4"/>
  <c r="D18" i="4"/>
  <c r="I18" i="4" s="1"/>
  <c r="P17" i="4"/>
  <c r="L17" i="4"/>
  <c r="Q17" i="4" s="1"/>
  <c r="H17" i="4"/>
  <c r="D17" i="4"/>
  <c r="I17" i="4" s="1"/>
  <c r="P16" i="4"/>
  <c r="L16" i="4"/>
  <c r="Q16" i="4" s="1"/>
  <c r="H16" i="4"/>
  <c r="D16" i="4"/>
  <c r="I16" i="4" s="1"/>
  <c r="P15" i="4"/>
  <c r="L15" i="4"/>
  <c r="Q15" i="4" s="1"/>
  <c r="H15" i="4"/>
  <c r="D15" i="4"/>
  <c r="I15" i="4" s="1"/>
  <c r="P14" i="4"/>
  <c r="L14" i="4"/>
  <c r="Q14" i="4" s="1"/>
  <c r="H14" i="4"/>
  <c r="D14" i="4"/>
  <c r="I14" i="4" s="1"/>
  <c r="P13" i="4"/>
  <c r="L13" i="4"/>
  <c r="Q13" i="4" s="1"/>
  <c r="H13" i="4"/>
  <c r="D13" i="4"/>
  <c r="I13" i="4" s="1"/>
  <c r="P12" i="4"/>
  <c r="L12" i="4"/>
  <c r="Q12" i="4" s="1"/>
  <c r="H12" i="4"/>
  <c r="D12" i="4"/>
  <c r="I12" i="4" s="1"/>
  <c r="P11" i="4"/>
  <c r="L11" i="4"/>
  <c r="Q11" i="4" s="1"/>
  <c r="H11" i="4"/>
  <c r="D11" i="4"/>
  <c r="I11" i="4" s="1"/>
  <c r="P10" i="4"/>
  <c r="L10" i="4"/>
  <c r="Q10" i="4" s="1"/>
  <c r="H10" i="4"/>
  <c r="D10" i="4"/>
  <c r="I10" i="4" s="1"/>
  <c r="P9" i="4"/>
  <c r="L9" i="4"/>
  <c r="Q9" i="4" s="1"/>
  <c r="H9" i="4"/>
  <c r="D9" i="4"/>
  <c r="I9" i="4" s="1"/>
  <c r="P8" i="4"/>
  <c r="L8" i="4"/>
  <c r="Q8" i="4" s="1"/>
  <c r="H8" i="4"/>
  <c r="D8" i="4"/>
  <c r="I8" i="4" s="1"/>
  <c r="Q65" i="4" l="1"/>
  <c r="I64" i="4"/>
  <c r="M223" i="7"/>
  <c r="M207" i="7"/>
  <c r="M175" i="7"/>
  <c r="M194" i="7"/>
  <c r="M214" i="7"/>
  <c r="M182" i="7"/>
  <c r="M186" i="7"/>
  <c r="M217" i="7"/>
  <c r="M201" i="7"/>
  <c r="M185" i="7"/>
  <c r="M224" i="7"/>
  <c r="M208" i="7"/>
  <c r="M192" i="7"/>
  <c r="M176" i="7"/>
  <c r="M188" i="7"/>
  <c r="M227" i="7"/>
  <c r="M193" i="7"/>
  <c r="M216" i="7"/>
  <c r="M184" i="7"/>
  <c r="M211" i="7"/>
  <c r="M195" i="7"/>
  <c r="M179" i="7"/>
  <c r="M222" i="7"/>
  <c r="M202" i="7"/>
  <c r="M221" i="7"/>
  <c r="M189" i="7"/>
  <c r="M212" i="7"/>
  <c r="M180" i="7"/>
  <c r="M215" i="7"/>
  <c r="M199" i="7"/>
  <c r="M191" i="7"/>
  <c r="M183" i="7"/>
  <c r="M174" i="7"/>
  <c r="M206" i="7"/>
  <c r="M178" i="7"/>
  <c r="M218" i="7"/>
  <c r="M229" i="7"/>
  <c r="M213" i="7"/>
  <c r="M197" i="7"/>
  <c r="M181" i="7"/>
  <c r="M220" i="7"/>
  <c r="M204" i="7"/>
  <c r="M219" i="7"/>
  <c r="M198" i="7"/>
  <c r="M210" i="7"/>
  <c r="M225" i="7"/>
  <c r="M209" i="7"/>
  <c r="M177" i="7"/>
  <c r="M200" i="7"/>
  <c r="M203" i="7"/>
  <c r="M187" i="7"/>
  <c r="M226" i="7"/>
  <c r="M190" i="7"/>
  <c r="M205" i="7"/>
  <c r="M228" i="7"/>
  <c r="M196" i="7"/>
  <c r="Q12" i="6"/>
  <c r="Q16" i="6"/>
  <c r="Q20" i="6"/>
  <c r="Q24" i="6"/>
  <c r="Q28" i="6"/>
  <c r="Q32" i="6"/>
  <c r="Q36" i="6"/>
  <c r="Q40" i="6"/>
  <c r="Q44" i="6"/>
  <c r="Q48" i="6"/>
  <c r="Q52" i="6"/>
  <c r="Q56" i="6"/>
  <c r="Q60" i="6"/>
  <c r="Q64" i="6"/>
  <c r="M187" i="6"/>
  <c r="M211" i="6"/>
  <c r="M222" i="6"/>
  <c r="M206" i="6"/>
  <c r="M190" i="6"/>
  <c r="M174" i="6"/>
  <c r="M195" i="6"/>
  <c r="M221" i="6"/>
  <c r="M205" i="6"/>
  <c r="M189" i="6"/>
  <c r="M203" i="6"/>
  <c r="M216" i="6"/>
  <c r="M200" i="6"/>
  <c r="M184" i="6"/>
  <c r="M226" i="6"/>
  <c r="M194" i="6"/>
  <c r="M207" i="6"/>
  <c r="M209" i="6"/>
  <c r="M177" i="6"/>
  <c r="M220" i="6"/>
  <c r="M188" i="6"/>
  <c r="M219" i="6"/>
  <c r="M199" i="6"/>
  <c r="M218" i="6"/>
  <c r="M202" i="6"/>
  <c r="M186" i="6"/>
  <c r="M227" i="6"/>
  <c r="M179" i="6"/>
  <c r="M217" i="6"/>
  <c r="M201" i="6"/>
  <c r="M185" i="6"/>
  <c r="M228" i="6"/>
  <c r="M212" i="6"/>
  <c r="M196" i="6"/>
  <c r="M180" i="6"/>
  <c r="M183" i="6"/>
  <c r="M210" i="6"/>
  <c r="M178" i="6"/>
  <c r="M225" i="6"/>
  <c r="M193" i="6"/>
  <c r="M204" i="6"/>
  <c r="M175" i="6"/>
  <c r="M191" i="6"/>
  <c r="M214" i="6"/>
  <c r="M198" i="6"/>
  <c r="M182" i="6"/>
  <c r="M215" i="6"/>
  <c r="M229" i="6"/>
  <c r="M213" i="6"/>
  <c r="M197" i="6"/>
  <c r="M181" i="6"/>
  <c r="M224" i="6"/>
  <c r="M208" i="6"/>
  <c r="M192" i="6"/>
  <c r="M176" i="6"/>
  <c r="M223" i="6"/>
  <c r="Q42" i="6"/>
  <c r="Q46" i="6"/>
  <c r="Q50" i="6"/>
  <c r="Q54" i="6"/>
  <c r="Q58" i="6"/>
  <c r="Q62" i="6"/>
  <c r="Q66" i="6"/>
  <c r="Q9" i="6"/>
  <c r="Q13" i="6"/>
  <c r="Q17" i="6"/>
  <c r="Q21" i="6"/>
  <c r="Q25" i="6"/>
  <c r="Q29" i="6"/>
  <c r="Q33" i="6"/>
  <c r="Q37" i="6"/>
  <c r="Q41" i="6"/>
  <c r="Q45" i="6"/>
  <c r="Q49" i="6"/>
  <c r="Q53" i="6"/>
  <c r="Q57" i="6"/>
  <c r="Q61" i="6"/>
  <c r="Q65" i="6"/>
  <c r="Q68" i="6"/>
  <c r="Q11" i="7"/>
  <c r="M156" i="7"/>
  <c r="Q7" i="7"/>
  <c r="M77" i="7"/>
  <c r="M109" i="7"/>
  <c r="M141" i="7"/>
  <c r="M173" i="7"/>
  <c r="M78" i="7"/>
  <c r="M110" i="7"/>
  <c r="M142" i="7"/>
  <c r="M135" i="7"/>
  <c r="M163" i="7"/>
  <c r="M144" i="7"/>
  <c r="M88" i="7"/>
  <c r="M128" i="7"/>
  <c r="M49" i="7"/>
  <c r="M81" i="7"/>
  <c r="M113" i="7"/>
  <c r="M145" i="7"/>
  <c r="M50" i="7"/>
  <c r="M82" i="7"/>
  <c r="M114" i="7"/>
  <c r="M146" i="7"/>
  <c r="M151" i="7"/>
  <c r="M155" i="7"/>
  <c r="M155" i="6"/>
  <c r="M91" i="6"/>
  <c r="M70" i="6"/>
  <c r="M158" i="6"/>
  <c r="M142" i="6"/>
  <c r="M126" i="6"/>
  <c r="M110" i="6"/>
  <c r="M94" i="6"/>
  <c r="M78" i="6"/>
  <c r="M169" i="6"/>
  <c r="M149" i="6"/>
  <c r="M125" i="6"/>
  <c r="M105" i="6"/>
  <c r="M85" i="6"/>
  <c r="M168" i="6"/>
  <c r="M152" i="6"/>
  <c r="M136" i="6"/>
  <c r="M120" i="6"/>
  <c r="M104" i="6"/>
  <c r="M88" i="6"/>
  <c r="M72" i="6"/>
  <c r="M163" i="6"/>
  <c r="M143" i="6"/>
  <c r="M119" i="6"/>
  <c r="M99" i="6"/>
  <c r="M79" i="6"/>
  <c r="M113" i="6"/>
  <c r="M139" i="6"/>
  <c r="M75" i="6"/>
  <c r="M170" i="6"/>
  <c r="M154" i="6"/>
  <c r="M138" i="6"/>
  <c r="M122" i="6"/>
  <c r="M106" i="6"/>
  <c r="M90" i="6"/>
  <c r="M74" i="6"/>
  <c r="M165" i="6"/>
  <c r="M141" i="6"/>
  <c r="M121" i="6"/>
  <c r="M101" i="6"/>
  <c r="M77" i="6"/>
  <c r="M164" i="6"/>
  <c r="M148" i="6"/>
  <c r="M132" i="6"/>
  <c r="M116" i="6"/>
  <c r="M100" i="6"/>
  <c r="M84" i="6"/>
  <c r="M159" i="6"/>
  <c r="M135" i="6"/>
  <c r="M115" i="6"/>
  <c r="M95" i="6"/>
  <c r="M71" i="6"/>
  <c r="M161" i="6"/>
  <c r="M97" i="6"/>
  <c r="M69" i="6"/>
  <c r="M123" i="6"/>
  <c r="M166" i="6"/>
  <c r="M150" i="6"/>
  <c r="M134" i="6"/>
  <c r="M118" i="6"/>
  <c r="M102" i="6"/>
  <c r="M86" i="6"/>
  <c r="M157" i="6"/>
  <c r="M137" i="6"/>
  <c r="M117" i="6"/>
  <c r="M93" i="6"/>
  <c r="M73" i="6"/>
  <c r="M160" i="6"/>
  <c r="M144" i="6"/>
  <c r="M128" i="6"/>
  <c r="M112" i="6"/>
  <c r="M96" i="6"/>
  <c r="M80" i="6"/>
  <c r="M151" i="6"/>
  <c r="M131" i="6"/>
  <c r="M111" i="6"/>
  <c r="M87" i="6"/>
  <c r="M145" i="6"/>
  <c r="M81" i="6"/>
  <c r="M171" i="6"/>
  <c r="M107" i="6"/>
  <c r="M162" i="6"/>
  <c r="M146" i="6"/>
  <c r="M130" i="6"/>
  <c r="M114" i="6"/>
  <c r="M98" i="6"/>
  <c r="M82" i="6"/>
  <c r="M173" i="6"/>
  <c r="M153" i="6"/>
  <c r="M133" i="6"/>
  <c r="M109" i="6"/>
  <c r="M89" i="6"/>
  <c r="M172" i="6"/>
  <c r="M156" i="6"/>
  <c r="M140" i="6"/>
  <c r="M124" i="6"/>
  <c r="M108" i="6"/>
  <c r="M92" i="6"/>
  <c r="M76" i="6"/>
  <c r="M167" i="6"/>
  <c r="M147" i="6"/>
  <c r="M127" i="6"/>
  <c r="M103" i="6"/>
  <c r="M83" i="6"/>
  <c r="M129" i="6"/>
  <c r="M116" i="7"/>
  <c r="M84" i="7"/>
  <c r="M136" i="7"/>
  <c r="M152" i="7"/>
  <c r="M60" i="7"/>
  <c r="M112" i="7"/>
  <c r="M172" i="7"/>
  <c r="M68" i="7"/>
  <c r="M61" i="7"/>
  <c r="M93" i="7"/>
  <c r="M125" i="7"/>
  <c r="M157" i="7"/>
  <c r="M62" i="7"/>
  <c r="M94" i="7"/>
  <c r="M126" i="7"/>
  <c r="M158" i="7"/>
  <c r="M132" i="7"/>
  <c r="M64" i="7"/>
  <c r="M104" i="7"/>
  <c r="M65" i="7"/>
  <c r="M97" i="7"/>
  <c r="M129" i="7"/>
  <c r="M161" i="7"/>
  <c r="M66" i="7"/>
  <c r="M98" i="7"/>
  <c r="M130" i="7"/>
  <c r="M162" i="7"/>
  <c r="M80" i="7"/>
  <c r="M108" i="7"/>
  <c r="I319" i="8"/>
  <c r="J319" i="8" s="1"/>
  <c r="M31" i="7"/>
  <c r="M51" i="7"/>
  <c r="M59" i="7"/>
  <c r="M67" i="7"/>
  <c r="M75" i="7"/>
  <c r="M83" i="7"/>
  <c r="M91" i="7"/>
  <c r="M99" i="7"/>
  <c r="M107" i="7"/>
  <c r="M115" i="7"/>
  <c r="M123" i="7"/>
  <c r="M131" i="7"/>
  <c r="M55" i="7"/>
  <c r="M71" i="7"/>
  <c r="M87" i="7"/>
  <c r="M103" i="7"/>
  <c r="M119" i="7"/>
  <c r="M47" i="7"/>
  <c r="M63" i="7"/>
  <c r="M79" i="7"/>
  <c r="M95" i="7"/>
  <c r="M111" i="7"/>
  <c r="M127" i="7"/>
  <c r="M53" i="7"/>
  <c r="M69" i="7"/>
  <c r="M85" i="7"/>
  <c r="M101" i="7"/>
  <c r="M117" i="7"/>
  <c r="M133" i="7"/>
  <c r="M149" i="7"/>
  <c r="M165" i="7"/>
  <c r="M54" i="7"/>
  <c r="M70" i="7"/>
  <c r="M86" i="7"/>
  <c r="M102" i="7"/>
  <c r="M118" i="7"/>
  <c r="M134" i="7"/>
  <c r="M150" i="7"/>
  <c r="M166" i="7"/>
  <c r="M167" i="7"/>
  <c r="M143" i="7"/>
  <c r="M147" i="7"/>
  <c r="M96" i="7"/>
  <c r="M56" i="7"/>
  <c r="M92" i="7"/>
  <c r="M148" i="7"/>
  <c r="M168" i="7"/>
  <c r="M52" i="7"/>
  <c r="M72" i="7"/>
  <c r="M124" i="7"/>
  <c r="M140" i="7"/>
  <c r="M57" i="7"/>
  <c r="M73" i="7"/>
  <c r="M89" i="7"/>
  <c r="M105" i="7"/>
  <c r="M121" i="7"/>
  <c r="M137" i="7"/>
  <c r="M153" i="7"/>
  <c r="M169" i="7"/>
  <c r="M58" i="7"/>
  <c r="M74" i="7"/>
  <c r="M90" i="7"/>
  <c r="M106" i="7"/>
  <c r="M122" i="7"/>
  <c r="M138" i="7"/>
  <c r="M154" i="7"/>
  <c r="M170" i="7"/>
  <c r="M159" i="7"/>
  <c r="M139" i="7"/>
  <c r="M171" i="7"/>
  <c r="M76" i="7"/>
  <c r="M100" i="7"/>
  <c r="M120" i="7"/>
  <c r="M164" i="7"/>
  <c r="M160" i="7"/>
  <c r="M48" i="7"/>
  <c r="M46" i="7"/>
  <c r="P7" i="4"/>
  <c r="H7" i="4"/>
  <c r="D7" i="7"/>
  <c r="M8" i="7"/>
  <c r="M9" i="7"/>
  <c r="M11" i="7"/>
  <c r="M13" i="7"/>
  <c r="M15" i="7"/>
  <c r="M16" i="7"/>
  <c r="M18" i="7"/>
  <c r="M20" i="7"/>
  <c r="M22" i="7"/>
  <c r="M24" i="7"/>
  <c r="M26" i="7"/>
  <c r="M28" i="7"/>
  <c r="M32" i="7"/>
  <c r="M34" i="7"/>
  <c r="M36" i="7"/>
  <c r="M38" i="7"/>
  <c r="M40" i="7"/>
  <c r="M44" i="7"/>
  <c r="M10" i="7"/>
  <c r="M12" i="7"/>
  <c r="M14" i="7"/>
  <c r="M17" i="7"/>
  <c r="M19" i="7"/>
  <c r="M21" i="7"/>
  <c r="M23" i="7"/>
  <c r="M25" i="7"/>
  <c r="M27" i="7"/>
  <c r="M42" i="7"/>
  <c r="M33" i="7"/>
  <c r="M35" i="7"/>
  <c r="M37" i="7"/>
  <c r="M39" i="7"/>
  <c r="M41" i="7"/>
  <c r="M43" i="7"/>
  <c r="M45" i="7"/>
  <c r="M7" i="7"/>
  <c r="M29" i="7"/>
  <c r="M30" i="7"/>
  <c r="H7" i="6"/>
  <c r="D7" i="6"/>
  <c r="P7" i="6"/>
  <c r="Q7" i="6" s="1"/>
  <c r="M11" i="6"/>
  <c r="M9" i="6"/>
  <c r="M15" i="6"/>
  <c r="M19" i="6"/>
  <c r="M8" i="6"/>
  <c r="M10" i="6"/>
  <c r="M12" i="6"/>
  <c r="M14" i="6"/>
  <c r="M16" i="6"/>
  <c r="M18" i="6"/>
  <c r="M67" i="6"/>
  <c r="M61" i="6"/>
  <c r="M57" i="6"/>
  <c r="M49" i="6"/>
  <c r="M47" i="6"/>
  <c r="M37" i="6"/>
  <c r="M35" i="6"/>
  <c r="M27" i="6"/>
  <c r="M7" i="6"/>
  <c r="M68" i="6"/>
  <c r="M66" i="6"/>
  <c r="M64" i="6"/>
  <c r="M62" i="6"/>
  <c r="M60" i="6"/>
  <c r="M58" i="6"/>
  <c r="M56" i="6"/>
  <c r="M54" i="6"/>
  <c r="M52" i="6"/>
  <c r="M50" i="6"/>
  <c r="M48" i="6"/>
  <c r="M46" i="6"/>
  <c r="M44" i="6"/>
  <c r="M42" i="6"/>
  <c r="M40" i="6"/>
  <c r="M38" i="6"/>
  <c r="M36" i="6"/>
  <c r="M34" i="6"/>
  <c r="M32" i="6"/>
  <c r="M30" i="6"/>
  <c r="M28" i="6"/>
  <c r="M26" i="6"/>
  <c r="M25" i="6"/>
  <c r="M24" i="6"/>
  <c r="M23" i="6"/>
  <c r="M22" i="6"/>
  <c r="M21" i="6"/>
  <c r="M20" i="6"/>
  <c r="M33" i="6"/>
  <c r="M31" i="6"/>
  <c r="M65" i="6"/>
  <c r="M63" i="6"/>
  <c r="M59" i="6"/>
  <c r="M55" i="6"/>
  <c r="M53" i="6"/>
  <c r="M51" i="6"/>
  <c r="M45" i="6"/>
  <c r="M43" i="6"/>
  <c r="M41" i="6"/>
  <c r="M39" i="6"/>
  <c r="M29" i="6"/>
  <c r="M13" i="6"/>
  <c r="M17" i="6"/>
  <c r="L7" i="4"/>
  <c r="D70" i="3"/>
  <c r="P70" i="3"/>
  <c r="L70" i="3"/>
  <c r="H70" i="3"/>
  <c r="P69" i="3"/>
  <c r="L69" i="3"/>
  <c r="H69" i="3"/>
  <c r="D69" i="3"/>
  <c r="P68" i="3"/>
  <c r="L68" i="3"/>
  <c r="H68" i="3"/>
  <c r="D68" i="3"/>
  <c r="P67" i="3"/>
  <c r="L67" i="3"/>
  <c r="H67" i="3"/>
  <c r="D67" i="3"/>
  <c r="P66" i="3"/>
  <c r="L66" i="3"/>
  <c r="H66" i="3"/>
  <c r="D66" i="3"/>
  <c r="P65" i="3"/>
  <c r="L65" i="3"/>
  <c r="H65" i="3"/>
  <c r="D65" i="3"/>
  <c r="P64" i="3"/>
  <c r="L64" i="3"/>
  <c r="H64" i="3"/>
  <c r="D64" i="3"/>
  <c r="P63" i="3"/>
  <c r="L63" i="3"/>
  <c r="H63" i="3"/>
  <c r="D63" i="3"/>
  <c r="P62" i="3"/>
  <c r="L62" i="3"/>
  <c r="H62" i="3"/>
  <c r="D62" i="3"/>
  <c r="P61" i="3"/>
  <c r="L61" i="3"/>
  <c r="H61" i="3"/>
  <c r="D61" i="3"/>
  <c r="P60" i="3"/>
  <c r="L60" i="3"/>
  <c r="H60" i="3"/>
  <c r="D60" i="3"/>
  <c r="P59" i="3"/>
  <c r="L59" i="3"/>
  <c r="H59" i="3"/>
  <c r="D59" i="3"/>
  <c r="P58" i="3"/>
  <c r="L58" i="3"/>
  <c r="H58" i="3"/>
  <c r="D58" i="3"/>
  <c r="P57" i="3"/>
  <c r="L57" i="3"/>
  <c r="H57" i="3"/>
  <c r="D57" i="3"/>
  <c r="P56" i="3"/>
  <c r="L56" i="3"/>
  <c r="H56" i="3"/>
  <c r="D56" i="3"/>
  <c r="P55" i="3"/>
  <c r="L55" i="3"/>
  <c r="H55" i="3"/>
  <c r="D55" i="3"/>
  <c r="P54" i="3"/>
  <c r="L54" i="3"/>
  <c r="H54" i="3"/>
  <c r="D54" i="3"/>
  <c r="P53" i="3"/>
  <c r="L53" i="3"/>
  <c r="H53" i="3"/>
  <c r="D53" i="3"/>
  <c r="P52" i="3"/>
  <c r="L52" i="3"/>
  <c r="H52" i="3"/>
  <c r="D52" i="3"/>
  <c r="P51" i="3"/>
  <c r="L51" i="3"/>
  <c r="H51" i="3"/>
  <c r="D51" i="3"/>
  <c r="P50" i="3"/>
  <c r="L50" i="3"/>
  <c r="H50" i="3"/>
  <c r="D50" i="3"/>
  <c r="P49" i="3"/>
  <c r="L49" i="3"/>
  <c r="H49" i="3"/>
  <c r="D49" i="3"/>
  <c r="P48" i="3"/>
  <c r="L48" i="3"/>
  <c r="H48" i="3"/>
  <c r="D48" i="3"/>
  <c r="P47" i="3"/>
  <c r="L47" i="3"/>
  <c r="H47" i="3"/>
  <c r="D47" i="3"/>
  <c r="P46" i="3"/>
  <c r="L46" i="3"/>
  <c r="H46" i="3"/>
  <c r="D46" i="3"/>
  <c r="P45" i="3"/>
  <c r="L45" i="3"/>
  <c r="H45" i="3"/>
  <c r="D45" i="3"/>
  <c r="P44" i="3"/>
  <c r="L44" i="3"/>
  <c r="H44" i="3"/>
  <c r="D44" i="3"/>
  <c r="P43" i="3"/>
  <c r="L43" i="3"/>
  <c r="H43" i="3"/>
  <c r="D43" i="3"/>
  <c r="P42" i="3"/>
  <c r="L42" i="3"/>
  <c r="H42" i="3"/>
  <c r="D42" i="3"/>
  <c r="P41" i="3"/>
  <c r="L41" i="3"/>
  <c r="H41" i="3"/>
  <c r="D41" i="3"/>
  <c r="P40" i="3"/>
  <c r="L40" i="3"/>
  <c r="H40" i="3"/>
  <c r="D40" i="3"/>
  <c r="P39" i="3"/>
  <c r="L39" i="3"/>
  <c r="H39" i="3"/>
  <c r="D39" i="3"/>
  <c r="P38" i="3"/>
  <c r="L38" i="3"/>
  <c r="H38" i="3"/>
  <c r="D38" i="3"/>
  <c r="P37" i="3"/>
  <c r="L37" i="3"/>
  <c r="H37" i="3"/>
  <c r="D37" i="3"/>
  <c r="P36" i="3"/>
  <c r="L36" i="3"/>
  <c r="H36" i="3"/>
  <c r="D36" i="3"/>
  <c r="P35" i="3"/>
  <c r="L35" i="3"/>
  <c r="H35" i="3"/>
  <c r="D35" i="3"/>
  <c r="P34" i="3"/>
  <c r="L34" i="3"/>
  <c r="H34" i="3"/>
  <c r="D34" i="3"/>
  <c r="P33" i="3"/>
  <c r="L33" i="3"/>
  <c r="H33" i="3"/>
  <c r="D33" i="3"/>
  <c r="P32" i="3"/>
  <c r="L32" i="3"/>
  <c r="H32" i="3"/>
  <c r="D32" i="3"/>
  <c r="P31" i="3"/>
  <c r="L31" i="3"/>
  <c r="H31" i="3"/>
  <c r="D31" i="3"/>
  <c r="P30" i="3"/>
  <c r="L30" i="3"/>
  <c r="H30" i="3"/>
  <c r="D30" i="3"/>
  <c r="P29" i="3"/>
  <c r="L29" i="3"/>
  <c r="H29" i="3"/>
  <c r="D29" i="3"/>
  <c r="P28" i="3"/>
  <c r="L28" i="3"/>
  <c r="H28" i="3"/>
  <c r="D28" i="3"/>
  <c r="P27" i="3"/>
  <c r="L27" i="3"/>
  <c r="H27" i="3"/>
  <c r="D27" i="3"/>
  <c r="P26" i="3"/>
  <c r="L26" i="3"/>
  <c r="H26" i="3"/>
  <c r="D26" i="3"/>
  <c r="P25" i="3"/>
  <c r="L25" i="3"/>
  <c r="H25" i="3"/>
  <c r="D25" i="3"/>
  <c r="P24" i="3"/>
  <c r="L24" i="3"/>
  <c r="H24" i="3"/>
  <c r="D24" i="3"/>
  <c r="P23" i="3"/>
  <c r="L23" i="3"/>
  <c r="H23" i="3"/>
  <c r="D23" i="3"/>
  <c r="P22" i="3"/>
  <c r="L22" i="3"/>
  <c r="H22" i="3"/>
  <c r="D22" i="3"/>
  <c r="P21" i="3"/>
  <c r="L21" i="3"/>
  <c r="H21" i="3"/>
  <c r="D21" i="3"/>
  <c r="P20" i="3"/>
  <c r="L20" i="3"/>
  <c r="H20" i="3"/>
  <c r="D20" i="3"/>
  <c r="P19" i="3"/>
  <c r="L19" i="3"/>
  <c r="H19" i="3"/>
  <c r="D19" i="3"/>
  <c r="P18" i="3"/>
  <c r="L18" i="3"/>
  <c r="H18" i="3"/>
  <c r="D18" i="3"/>
  <c r="P17" i="3"/>
  <c r="L17" i="3"/>
  <c r="H17" i="3"/>
  <c r="D17" i="3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I8" i="3" s="1"/>
  <c r="P7" i="3"/>
  <c r="D7" i="3"/>
  <c r="M12" i="4" l="1"/>
  <c r="M16" i="4"/>
  <c r="M20" i="4"/>
  <c r="M24" i="4"/>
  <c r="M28" i="4"/>
  <c r="M32" i="4"/>
  <c r="M36" i="4"/>
  <c r="M40" i="4"/>
  <c r="M44" i="4"/>
  <c r="M48" i="4"/>
  <c r="M52" i="4"/>
  <c r="M5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112" i="4"/>
  <c r="M116" i="4"/>
  <c r="M120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19" i="4"/>
  <c r="M31" i="4"/>
  <c r="M43" i="4"/>
  <c r="M59" i="4"/>
  <c r="M71" i="4"/>
  <c r="M83" i="4"/>
  <c r="M99" i="4"/>
  <c r="M115" i="4"/>
  <c r="M131" i="4"/>
  <c r="M143" i="4"/>
  <c r="M155" i="4"/>
  <c r="M167" i="4"/>
  <c r="M183" i="4"/>
  <c r="M199" i="4"/>
  <c r="M215" i="4"/>
  <c r="M9" i="4"/>
  <c r="M13" i="4"/>
  <c r="M17" i="4"/>
  <c r="M21" i="4"/>
  <c r="M25" i="4"/>
  <c r="M29" i="4"/>
  <c r="M33" i="4"/>
  <c r="M37" i="4"/>
  <c r="M41" i="4"/>
  <c r="M45" i="4"/>
  <c r="M49" i="4"/>
  <c r="M53" i="4"/>
  <c r="M57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113" i="4"/>
  <c r="M117" i="4"/>
  <c r="M121" i="4"/>
  <c r="M125" i="4"/>
  <c r="M129" i="4"/>
  <c r="M133" i="4"/>
  <c r="M137" i="4"/>
  <c r="M141" i="4"/>
  <c r="M145" i="4"/>
  <c r="M149" i="4"/>
  <c r="M153" i="4"/>
  <c r="M157" i="4"/>
  <c r="M161" i="4"/>
  <c r="M165" i="4"/>
  <c r="M169" i="4"/>
  <c r="M173" i="4"/>
  <c r="M177" i="4"/>
  <c r="M181" i="4"/>
  <c r="M185" i="4"/>
  <c r="M189" i="4"/>
  <c r="M193" i="4"/>
  <c r="M197" i="4"/>
  <c r="M201" i="4"/>
  <c r="M205" i="4"/>
  <c r="M209" i="4"/>
  <c r="M213" i="4"/>
  <c r="M217" i="4"/>
  <c r="M221" i="4"/>
  <c r="M225" i="4"/>
  <c r="M229" i="4"/>
  <c r="M15" i="4"/>
  <c r="M27" i="4"/>
  <c r="M39" i="4"/>
  <c r="M51" i="4"/>
  <c r="M63" i="4"/>
  <c r="M75" i="4"/>
  <c r="M87" i="4"/>
  <c r="M103" i="4"/>
  <c r="M111" i="4"/>
  <c r="M123" i="4"/>
  <c r="M135" i="4"/>
  <c r="M151" i="4"/>
  <c r="M163" i="4"/>
  <c r="M175" i="4"/>
  <c r="M187" i="4"/>
  <c r="M195" i="4"/>
  <c r="M207" i="4"/>
  <c r="M219" i="4"/>
  <c r="M227" i="4"/>
  <c r="M10" i="4"/>
  <c r="M14" i="4"/>
  <c r="M18" i="4"/>
  <c r="M22" i="4"/>
  <c r="M26" i="4"/>
  <c r="M30" i="4"/>
  <c r="M34" i="4"/>
  <c r="M38" i="4"/>
  <c r="M42" i="4"/>
  <c r="M46" i="4"/>
  <c r="M50" i="4"/>
  <c r="M54" i="4"/>
  <c r="M58" i="4"/>
  <c r="M62" i="4"/>
  <c r="M66" i="4"/>
  <c r="M70" i="4"/>
  <c r="M74" i="4"/>
  <c r="M78" i="4"/>
  <c r="M82" i="4"/>
  <c r="M86" i="4"/>
  <c r="M90" i="4"/>
  <c r="M94" i="4"/>
  <c r="M98" i="4"/>
  <c r="M102" i="4"/>
  <c r="M106" i="4"/>
  <c r="M110" i="4"/>
  <c r="M114" i="4"/>
  <c r="M118" i="4"/>
  <c r="M122" i="4"/>
  <c r="M126" i="4"/>
  <c r="M130" i="4"/>
  <c r="M134" i="4"/>
  <c r="M138" i="4"/>
  <c r="M142" i="4"/>
  <c r="M146" i="4"/>
  <c r="M150" i="4"/>
  <c r="M154" i="4"/>
  <c r="M158" i="4"/>
  <c r="M162" i="4"/>
  <c r="M166" i="4"/>
  <c r="M170" i="4"/>
  <c r="M174" i="4"/>
  <c r="M178" i="4"/>
  <c r="M182" i="4"/>
  <c r="M186" i="4"/>
  <c r="M190" i="4"/>
  <c r="M194" i="4"/>
  <c r="M198" i="4"/>
  <c r="M202" i="4"/>
  <c r="M206" i="4"/>
  <c r="M210" i="4"/>
  <c r="M214" i="4"/>
  <c r="M218" i="4"/>
  <c r="M222" i="4"/>
  <c r="M226" i="4"/>
  <c r="M8" i="4"/>
  <c r="M11" i="4"/>
  <c r="M23" i="4"/>
  <c r="M35" i="4"/>
  <c r="M47" i="4"/>
  <c r="M55" i="4"/>
  <c r="M67" i="4"/>
  <c r="M79" i="4"/>
  <c r="M91" i="4"/>
  <c r="M95" i="4"/>
  <c r="M107" i="4"/>
  <c r="M119" i="4"/>
  <c r="M127" i="4"/>
  <c r="M139" i="4"/>
  <c r="M147" i="4"/>
  <c r="M159" i="4"/>
  <c r="M171" i="4"/>
  <c r="M179" i="4"/>
  <c r="M191" i="4"/>
  <c r="M203" i="4"/>
  <c r="M211" i="4"/>
  <c r="M223" i="4"/>
  <c r="I7" i="7"/>
  <c r="E7" i="7"/>
  <c r="E227" i="7"/>
  <c r="E211" i="7"/>
  <c r="E195" i="7"/>
  <c r="E179" i="7"/>
  <c r="E214" i="7"/>
  <c r="E194" i="7"/>
  <c r="E174" i="7"/>
  <c r="E229" i="7"/>
  <c r="E213" i="7"/>
  <c r="E197" i="7"/>
  <c r="E181" i="7"/>
  <c r="E216" i="7"/>
  <c r="E200" i="7"/>
  <c r="E184" i="7"/>
  <c r="E183" i="7"/>
  <c r="E223" i="7"/>
  <c r="E207" i="7"/>
  <c r="E191" i="7"/>
  <c r="E175" i="7"/>
  <c r="E206" i="7"/>
  <c r="E190" i="7"/>
  <c r="E222" i="7"/>
  <c r="E225" i="7"/>
  <c r="E209" i="7"/>
  <c r="E193" i="7"/>
  <c r="E177" i="7"/>
  <c r="E228" i="7"/>
  <c r="E212" i="7"/>
  <c r="E196" i="7"/>
  <c r="E180" i="7"/>
  <c r="E199" i="7"/>
  <c r="E218" i="7"/>
  <c r="E178" i="7"/>
  <c r="E217" i="7"/>
  <c r="E185" i="7"/>
  <c r="E220" i="7"/>
  <c r="E204" i="7"/>
  <c r="E219" i="7"/>
  <c r="E203" i="7"/>
  <c r="E187" i="7"/>
  <c r="E226" i="7"/>
  <c r="E202" i="7"/>
  <c r="E186" i="7"/>
  <c r="E210" i="7"/>
  <c r="E221" i="7"/>
  <c r="E205" i="7"/>
  <c r="E189" i="7"/>
  <c r="E224" i="7"/>
  <c r="E208" i="7"/>
  <c r="E192" i="7"/>
  <c r="E176" i="7"/>
  <c r="E215" i="7"/>
  <c r="E198" i="7"/>
  <c r="E182" i="7"/>
  <c r="E201" i="7"/>
  <c r="E188" i="7"/>
  <c r="E216" i="6"/>
  <c r="E208" i="6"/>
  <c r="E227" i="6"/>
  <c r="E211" i="6"/>
  <c r="E195" i="6"/>
  <c r="E179" i="6"/>
  <c r="E204" i="6"/>
  <c r="E226" i="6"/>
  <c r="E210" i="6"/>
  <c r="E194" i="6"/>
  <c r="E178" i="6"/>
  <c r="E188" i="6"/>
  <c r="E217" i="6"/>
  <c r="E201" i="6"/>
  <c r="E185" i="6"/>
  <c r="E183" i="6"/>
  <c r="E214" i="6"/>
  <c r="E198" i="6"/>
  <c r="E200" i="6"/>
  <c r="E205" i="6"/>
  <c r="E189" i="6"/>
  <c r="E180" i="6"/>
  <c r="E196" i="6"/>
  <c r="E223" i="6"/>
  <c r="E207" i="6"/>
  <c r="E191" i="6"/>
  <c r="E175" i="6"/>
  <c r="E192" i="6"/>
  <c r="E222" i="6"/>
  <c r="E206" i="6"/>
  <c r="E190" i="6"/>
  <c r="E174" i="6"/>
  <c r="E229" i="6"/>
  <c r="E213" i="6"/>
  <c r="E197" i="6"/>
  <c r="E181" i="6"/>
  <c r="E215" i="6"/>
  <c r="E199" i="6"/>
  <c r="E212" i="6"/>
  <c r="E182" i="6"/>
  <c r="E221" i="6"/>
  <c r="E176" i="6"/>
  <c r="E184" i="6"/>
  <c r="E219" i="6"/>
  <c r="E203" i="6"/>
  <c r="E187" i="6"/>
  <c r="E224" i="6"/>
  <c r="E218" i="6"/>
  <c r="E202" i="6"/>
  <c r="E186" i="6"/>
  <c r="E228" i="6"/>
  <c r="E225" i="6"/>
  <c r="E209" i="6"/>
  <c r="E193" i="6"/>
  <c r="E177" i="6"/>
  <c r="E220" i="6"/>
  <c r="E232" i="3"/>
  <c r="E236" i="3"/>
  <c r="E240" i="3"/>
  <c r="E244" i="3"/>
  <c r="E248" i="3"/>
  <c r="E252" i="3"/>
  <c r="E256" i="3"/>
  <c r="E260" i="3"/>
  <c r="E264" i="3"/>
  <c r="E268" i="3"/>
  <c r="E272" i="3"/>
  <c r="E276" i="3"/>
  <c r="E280" i="3"/>
  <c r="E284" i="3"/>
  <c r="E288" i="3"/>
  <c r="E292" i="3"/>
  <c r="E296" i="3"/>
  <c r="E300" i="3"/>
  <c r="E304" i="3"/>
  <c r="E308" i="3"/>
  <c r="E312" i="3"/>
  <c r="E316" i="3"/>
  <c r="E320" i="3"/>
  <c r="E324" i="3"/>
  <c r="E328" i="3"/>
  <c r="E332" i="3"/>
  <c r="E336" i="3"/>
  <c r="E340" i="3"/>
  <c r="E231" i="3"/>
  <c r="E239" i="3"/>
  <c r="E247" i="3"/>
  <c r="E255" i="3"/>
  <c r="E263" i="3"/>
  <c r="E275" i="3"/>
  <c r="E283" i="3"/>
  <c r="E291" i="3"/>
  <c r="E299" i="3"/>
  <c r="E303" i="3"/>
  <c r="E311" i="3"/>
  <c r="E319" i="3"/>
  <c r="E327" i="3"/>
  <c r="E331" i="3"/>
  <c r="E339" i="3"/>
  <c r="E233" i="3"/>
  <c r="E237" i="3"/>
  <c r="E241" i="3"/>
  <c r="E245" i="3"/>
  <c r="E249" i="3"/>
  <c r="E253" i="3"/>
  <c r="E257" i="3"/>
  <c r="E261" i="3"/>
  <c r="E265" i="3"/>
  <c r="E269" i="3"/>
  <c r="E273" i="3"/>
  <c r="E277" i="3"/>
  <c r="E281" i="3"/>
  <c r="E285" i="3"/>
  <c r="E289" i="3"/>
  <c r="E293" i="3"/>
  <c r="E297" i="3"/>
  <c r="E301" i="3"/>
  <c r="E305" i="3"/>
  <c r="E309" i="3"/>
  <c r="E313" i="3"/>
  <c r="E317" i="3"/>
  <c r="E321" i="3"/>
  <c r="E325" i="3"/>
  <c r="E329" i="3"/>
  <c r="E333" i="3"/>
  <c r="E337" i="3"/>
  <c r="E235" i="3"/>
  <c r="E243" i="3"/>
  <c r="E251" i="3"/>
  <c r="E259" i="3"/>
  <c r="E267" i="3"/>
  <c r="E271" i="3"/>
  <c r="E279" i="3"/>
  <c r="E287" i="3"/>
  <c r="E295" i="3"/>
  <c r="E307" i="3"/>
  <c r="E315" i="3"/>
  <c r="E323" i="3"/>
  <c r="E335" i="3"/>
  <c r="E230" i="3"/>
  <c r="E234" i="3"/>
  <c r="E238" i="3"/>
  <c r="E242" i="3"/>
  <c r="E246" i="3"/>
  <c r="E250" i="3"/>
  <c r="E254" i="3"/>
  <c r="E258" i="3"/>
  <c r="E262" i="3"/>
  <c r="E266" i="3"/>
  <c r="E270" i="3"/>
  <c r="E274" i="3"/>
  <c r="E278" i="3"/>
  <c r="E282" i="3"/>
  <c r="E286" i="3"/>
  <c r="E290" i="3"/>
  <c r="E294" i="3"/>
  <c r="E298" i="3"/>
  <c r="E302" i="3"/>
  <c r="E306" i="3"/>
  <c r="E310" i="3"/>
  <c r="E314" i="3"/>
  <c r="E318" i="3"/>
  <c r="E322" i="3"/>
  <c r="E326" i="3"/>
  <c r="E330" i="3"/>
  <c r="E334" i="3"/>
  <c r="E338" i="3"/>
  <c r="Q10" i="3"/>
  <c r="M10" i="3"/>
  <c r="M239" i="3"/>
  <c r="M255" i="3"/>
  <c r="M271" i="3"/>
  <c r="M287" i="3"/>
  <c r="M303" i="3"/>
  <c r="M319" i="3"/>
  <c r="M335" i="3"/>
  <c r="M243" i="3"/>
  <c r="M259" i="3"/>
  <c r="M275" i="3"/>
  <c r="M291" i="3"/>
  <c r="M307" i="3"/>
  <c r="M323" i="3"/>
  <c r="M339" i="3"/>
  <c r="M231" i="3"/>
  <c r="M247" i="3"/>
  <c r="M263" i="3"/>
  <c r="M279" i="3"/>
  <c r="M295" i="3"/>
  <c r="M311" i="3"/>
  <c r="M327" i="3"/>
  <c r="M267" i="3"/>
  <c r="M331" i="3"/>
  <c r="M251" i="3"/>
  <c r="M178" i="3"/>
  <c r="M190" i="3"/>
  <c r="M202" i="3"/>
  <c r="M210" i="3"/>
  <c r="M222" i="3"/>
  <c r="M283" i="3"/>
  <c r="M315" i="3"/>
  <c r="M182" i="3"/>
  <c r="M194" i="3"/>
  <c r="M198" i="3"/>
  <c r="M214" i="3"/>
  <c r="M226" i="3"/>
  <c r="M235" i="3"/>
  <c r="M299" i="3"/>
  <c r="M174" i="3"/>
  <c r="M186" i="3"/>
  <c r="M206" i="3"/>
  <c r="M218" i="3"/>
  <c r="M224" i="3"/>
  <c r="M192" i="3"/>
  <c r="M215" i="3"/>
  <c r="M183" i="3"/>
  <c r="M217" i="3"/>
  <c r="M201" i="3"/>
  <c r="M181" i="3"/>
  <c r="M212" i="3"/>
  <c r="M180" i="3"/>
  <c r="M211" i="3"/>
  <c r="M179" i="3"/>
  <c r="M325" i="3"/>
  <c r="M309" i="3"/>
  <c r="M293" i="3"/>
  <c r="M277" i="3"/>
  <c r="M261" i="3"/>
  <c r="M245" i="3"/>
  <c r="M340" i="3"/>
  <c r="M332" i="3"/>
  <c r="M324" i="3"/>
  <c r="M316" i="3"/>
  <c r="M308" i="3"/>
  <c r="M300" i="3"/>
  <c r="M292" i="3"/>
  <c r="M284" i="3"/>
  <c r="M276" i="3"/>
  <c r="M268" i="3"/>
  <c r="M260" i="3"/>
  <c r="M252" i="3"/>
  <c r="M244" i="3"/>
  <c r="M236" i="3"/>
  <c r="M338" i="3"/>
  <c r="M322" i="3"/>
  <c r="M306" i="3"/>
  <c r="M290" i="3"/>
  <c r="M274" i="3"/>
  <c r="M258" i="3"/>
  <c r="M242" i="3"/>
  <c r="M229" i="3"/>
  <c r="M191" i="3"/>
  <c r="M221" i="3"/>
  <c r="M185" i="3"/>
  <c r="M188" i="3"/>
  <c r="M187" i="3"/>
  <c r="M313" i="3"/>
  <c r="M281" i="3"/>
  <c r="M249" i="3"/>
  <c r="M310" i="3"/>
  <c r="M246" i="3"/>
  <c r="M216" i="3"/>
  <c r="M184" i="3"/>
  <c r="M207" i="3"/>
  <c r="M175" i="3"/>
  <c r="M213" i="3"/>
  <c r="M197" i="3"/>
  <c r="M177" i="3"/>
  <c r="M204" i="3"/>
  <c r="M189" i="3"/>
  <c r="M203" i="3"/>
  <c r="M337" i="3"/>
  <c r="M321" i="3"/>
  <c r="M305" i="3"/>
  <c r="M289" i="3"/>
  <c r="M273" i="3"/>
  <c r="M257" i="3"/>
  <c r="M241" i="3"/>
  <c r="M334" i="3"/>
  <c r="M318" i="3"/>
  <c r="M302" i="3"/>
  <c r="M286" i="3"/>
  <c r="M270" i="3"/>
  <c r="M254" i="3"/>
  <c r="M238" i="3"/>
  <c r="M223" i="3"/>
  <c r="M326" i="3"/>
  <c r="M278" i="3"/>
  <c r="M230" i="3"/>
  <c r="M208" i="3"/>
  <c r="M176" i="3"/>
  <c r="M199" i="3"/>
  <c r="M225" i="3"/>
  <c r="M209" i="3"/>
  <c r="M193" i="3"/>
  <c r="M228" i="3"/>
  <c r="M196" i="3"/>
  <c r="M227" i="3"/>
  <c r="M195" i="3"/>
  <c r="M333" i="3"/>
  <c r="M317" i="3"/>
  <c r="M301" i="3"/>
  <c r="M285" i="3"/>
  <c r="M269" i="3"/>
  <c r="M253" i="3"/>
  <c r="M237" i="3"/>
  <c r="M336" i="3"/>
  <c r="M328" i="3"/>
  <c r="M320" i="3"/>
  <c r="M312" i="3"/>
  <c r="M304" i="3"/>
  <c r="M296" i="3"/>
  <c r="M288" i="3"/>
  <c r="M280" i="3"/>
  <c r="M272" i="3"/>
  <c r="M264" i="3"/>
  <c r="M256" i="3"/>
  <c r="M248" i="3"/>
  <c r="M240" i="3"/>
  <c r="M232" i="3"/>
  <c r="M330" i="3"/>
  <c r="M314" i="3"/>
  <c r="M298" i="3"/>
  <c r="M282" i="3"/>
  <c r="M266" i="3"/>
  <c r="M250" i="3"/>
  <c r="M234" i="3"/>
  <c r="M200" i="3"/>
  <c r="M205" i="3"/>
  <c r="M220" i="3"/>
  <c r="M219" i="3"/>
  <c r="M329" i="3"/>
  <c r="M297" i="3"/>
  <c r="M265" i="3"/>
  <c r="M233" i="3"/>
  <c r="M294" i="3"/>
  <c r="M262" i="3"/>
  <c r="M116" i="3"/>
  <c r="M167" i="3"/>
  <c r="M159" i="3"/>
  <c r="M151" i="3"/>
  <c r="M143" i="3"/>
  <c r="M135" i="3"/>
  <c r="M127" i="3"/>
  <c r="M161" i="3"/>
  <c r="M137" i="3"/>
  <c r="M121" i="3"/>
  <c r="M105" i="3"/>
  <c r="M89" i="3"/>
  <c r="M73" i="3"/>
  <c r="M154" i="3"/>
  <c r="M126" i="3"/>
  <c r="M94" i="3"/>
  <c r="M74" i="3"/>
  <c r="M88" i="3"/>
  <c r="M165" i="3"/>
  <c r="M155" i="3"/>
  <c r="M139" i="3"/>
  <c r="M115" i="3"/>
  <c r="M99" i="3"/>
  <c r="M75" i="3"/>
  <c r="M150" i="3"/>
  <c r="M173" i="3"/>
  <c r="M157" i="3"/>
  <c r="M141" i="3"/>
  <c r="M133" i="3"/>
  <c r="M125" i="3"/>
  <c r="M117" i="3"/>
  <c r="M109" i="3"/>
  <c r="M101" i="3"/>
  <c r="M93" i="3"/>
  <c r="M85" i="3"/>
  <c r="M77" i="3"/>
  <c r="M170" i="3"/>
  <c r="M162" i="3"/>
  <c r="M146" i="3"/>
  <c r="M138" i="3"/>
  <c r="M130" i="3"/>
  <c r="M122" i="3"/>
  <c r="M114" i="3"/>
  <c r="M106" i="3"/>
  <c r="M98" i="3"/>
  <c r="M90" i="3"/>
  <c r="M82" i="3"/>
  <c r="M169" i="3"/>
  <c r="M172" i="3"/>
  <c r="M164" i="3"/>
  <c r="M156" i="3"/>
  <c r="M148" i="3"/>
  <c r="M140" i="3"/>
  <c r="M132" i="3"/>
  <c r="M124" i="3"/>
  <c r="M108" i="3"/>
  <c r="M100" i="3"/>
  <c r="M92" i="3"/>
  <c r="M84" i="3"/>
  <c r="M76" i="3"/>
  <c r="M158" i="3"/>
  <c r="M149" i="3"/>
  <c r="M119" i="3"/>
  <c r="M111" i="3"/>
  <c r="M103" i="3"/>
  <c r="M95" i="3"/>
  <c r="M87" i="3"/>
  <c r="M79" i="3"/>
  <c r="M71" i="3"/>
  <c r="M78" i="3"/>
  <c r="M129" i="3"/>
  <c r="M113" i="3"/>
  <c r="M97" i="3"/>
  <c r="M81" i="3"/>
  <c r="M166" i="3"/>
  <c r="M142" i="3"/>
  <c r="M118" i="3"/>
  <c r="M110" i="3"/>
  <c r="M86" i="3"/>
  <c r="M120" i="3"/>
  <c r="M96" i="3"/>
  <c r="M72" i="3"/>
  <c r="M171" i="3"/>
  <c r="M147" i="3"/>
  <c r="M123" i="3"/>
  <c r="M107" i="3"/>
  <c r="M83" i="3"/>
  <c r="M168" i="3"/>
  <c r="M160" i="3"/>
  <c r="M144" i="3"/>
  <c r="M136" i="3"/>
  <c r="M128" i="3"/>
  <c r="M112" i="3"/>
  <c r="M153" i="3"/>
  <c r="M134" i="3"/>
  <c r="M102" i="3"/>
  <c r="M145" i="3"/>
  <c r="M152" i="3"/>
  <c r="M104" i="3"/>
  <c r="M80" i="3"/>
  <c r="M163" i="3"/>
  <c r="M131" i="3"/>
  <c r="M91" i="3"/>
  <c r="Q8" i="3"/>
  <c r="M8" i="3"/>
  <c r="Q11" i="3"/>
  <c r="M11" i="3"/>
  <c r="Q15" i="3"/>
  <c r="M15" i="3"/>
  <c r="Q70" i="3"/>
  <c r="M70" i="3"/>
  <c r="Q9" i="3"/>
  <c r="M9" i="3"/>
  <c r="M12" i="3"/>
  <c r="Q12" i="3"/>
  <c r="Q13" i="3"/>
  <c r="M13" i="3"/>
  <c r="Q14" i="3"/>
  <c r="M14" i="3"/>
  <c r="M16" i="3"/>
  <c r="Q16" i="3"/>
  <c r="Q17" i="3"/>
  <c r="M17" i="3"/>
  <c r="Q18" i="3"/>
  <c r="M18" i="3"/>
  <c r="Q19" i="3"/>
  <c r="M19" i="3"/>
  <c r="M20" i="3"/>
  <c r="Q20" i="3"/>
  <c r="Q21" i="3"/>
  <c r="M21" i="3"/>
  <c r="Q22" i="3"/>
  <c r="M22" i="3"/>
  <c r="Q23" i="3"/>
  <c r="M23" i="3"/>
  <c r="Q24" i="3"/>
  <c r="M24" i="3"/>
  <c r="Q25" i="3"/>
  <c r="M25" i="3"/>
  <c r="Q26" i="3"/>
  <c r="M26" i="3"/>
  <c r="Q27" i="3"/>
  <c r="M27" i="3"/>
  <c r="M28" i="3"/>
  <c r="Q28" i="3"/>
  <c r="Q29" i="3"/>
  <c r="M29" i="3"/>
  <c r="Q30" i="3"/>
  <c r="M30" i="3"/>
  <c r="Q31" i="3"/>
  <c r="M31" i="3"/>
  <c r="M32" i="3"/>
  <c r="Q32" i="3"/>
  <c r="Q33" i="3"/>
  <c r="M33" i="3"/>
  <c r="Q34" i="3"/>
  <c r="M34" i="3"/>
  <c r="Q35" i="3"/>
  <c r="M35" i="3"/>
  <c r="M36" i="3"/>
  <c r="Q36" i="3"/>
  <c r="Q37" i="3"/>
  <c r="M37" i="3"/>
  <c r="Q38" i="3"/>
  <c r="M38" i="3"/>
  <c r="Q39" i="3"/>
  <c r="M39" i="3"/>
  <c r="Q40" i="3"/>
  <c r="M40" i="3"/>
  <c r="Q41" i="3"/>
  <c r="M41" i="3"/>
  <c r="Q42" i="3"/>
  <c r="M42" i="3"/>
  <c r="Q43" i="3"/>
  <c r="M43" i="3"/>
  <c r="M44" i="3"/>
  <c r="Q44" i="3"/>
  <c r="Q45" i="3"/>
  <c r="M45" i="3"/>
  <c r="Q46" i="3"/>
  <c r="M46" i="3"/>
  <c r="Q47" i="3"/>
  <c r="M47" i="3"/>
  <c r="M48" i="3"/>
  <c r="Q48" i="3"/>
  <c r="Q49" i="3"/>
  <c r="M49" i="3"/>
  <c r="Q50" i="3"/>
  <c r="M50" i="3"/>
  <c r="Q51" i="3"/>
  <c r="M51" i="3"/>
  <c r="M52" i="3"/>
  <c r="Q52" i="3"/>
  <c r="Q53" i="3"/>
  <c r="M53" i="3"/>
  <c r="Q54" i="3"/>
  <c r="M54" i="3"/>
  <c r="Q55" i="3"/>
  <c r="M55" i="3"/>
  <c r="Q56" i="3"/>
  <c r="M56" i="3"/>
  <c r="Q57" i="3"/>
  <c r="M57" i="3"/>
  <c r="Q58" i="3"/>
  <c r="M58" i="3"/>
  <c r="Q59" i="3"/>
  <c r="M59" i="3"/>
  <c r="M60" i="3"/>
  <c r="Q60" i="3"/>
  <c r="Q61" i="3"/>
  <c r="M61" i="3"/>
  <c r="Q62" i="3"/>
  <c r="M62" i="3"/>
  <c r="Q63" i="3"/>
  <c r="M63" i="3"/>
  <c r="M64" i="3"/>
  <c r="Q64" i="3"/>
  <c r="Q65" i="3"/>
  <c r="M65" i="3"/>
  <c r="Q66" i="3"/>
  <c r="M66" i="3"/>
  <c r="Q67" i="3"/>
  <c r="M67" i="3"/>
  <c r="M68" i="3"/>
  <c r="Q68" i="3"/>
  <c r="Q69" i="3"/>
  <c r="M69" i="3"/>
  <c r="E9" i="3"/>
  <c r="I9" i="3"/>
  <c r="E12" i="3"/>
  <c r="I12" i="3"/>
  <c r="E16" i="3"/>
  <c r="I16" i="3"/>
  <c r="I18" i="3"/>
  <c r="E18" i="3"/>
  <c r="E21" i="3"/>
  <c r="I21" i="3"/>
  <c r="E24" i="3"/>
  <c r="I24" i="3"/>
  <c r="I26" i="3"/>
  <c r="E26" i="3"/>
  <c r="E29" i="3"/>
  <c r="I29" i="3"/>
  <c r="I31" i="3"/>
  <c r="E31" i="3"/>
  <c r="I34" i="3"/>
  <c r="E34" i="3"/>
  <c r="E37" i="3"/>
  <c r="I37" i="3"/>
  <c r="I39" i="3"/>
  <c r="E39" i="3"/>
  <c r="E41" i="3"/>
  <c r="I41" i="3"/>
  <c r="I43" i="3"/>
  <c r="E43" i="3"/>
  <c r="E45" i="3"/>
  <c r="I45" i="3"/>
  <c r="I47" i="3"/>
  <c r="E47" i="3"/>
  <c r="E49" i="3"/>
  <c r="I49" i="3"/>
  <c r="I51" i="3"/>
  <c r="E51" i="3"/>
  <c r="E53" i="3"/>
  <c r="I53" i="3"/>
  <c r="I54" i="3"/>
  <c r="E54" i="3"/>
  <c r="I55" i="3"/>
  <c r="E55" i="3"/>
  <c r="E56" i="3"/>
  <c r="I56" i="3"/>
  <c r="I58" i="3"/>
  <c r="E58" i="3"/>
  <c r="I59" i="3"/>
  <c r="E59" i="3"/>
  <c r="E60" i="3"/>
  <c r="I60" i="3"/>
  <c r="E61" i="3"/>
  <c r="I61" i="3"/>
  <c r="I62" i="3"/>
  <c r="E62" i="3"/>
  <c r="I63" i="3"/>
  <c r="E63" i="3"/>
  <c r="E64" i="3"/>
  <c r="I64" i="3"/>
  <c r="E65" i="3"/>
  <c r="I65" i="3"/>
  <c r="I66" i="3"/>
  <c r="E66" i="3"/>
  <c r="I67" i="3"/>
  <c r="E67" i="3"/>
  <c r="E68" i="3"/>
  <c r="I68" i="3"/>
  <c r="E69" i="3"/>
  <c r="I69" i="3"/>
  <c r="I10" i="3"/>
  <c r="E10" i="3"/>
  <c r="E13" i="3"/>
  <c r="I13" i="3"/>
  <c r="I15" i="3"/>
  <c r="E15" i="3"/>
  <c r="E17" i="3"/>
  <c r="I17" i="3"/>
  <c r="E20" i="3"/>
  <c r="I20" i="3"/>
  <c r="I23" i="3"/>
  <c r="E23" i="3"/>
  <c r="I27" i="3"/>
  <c r="E27" i="3"/>
  <c r="I30" i="3"/>
  <c r="E30" i="3"/>
  <c r="E32" i="3"/>
  <c r="I32" i="3"/>
  <c r="E33" i="3"/>
  <c r="I33" i="3"/>
  <c r="E36" i="3"/>
  <c r="I36" i="3"/>
  <c r="I38" i="3"/>
  <c r="E38" i="3"/>
  <c r="E40" i="3"/>
  <c r="I40" i="3"/>
  <c r="I42" i="3"/>
  <c r="E42" i="3"/>
  <c r="E44" i="3"/>
  <c r="I44" i="3"/>
  <c r="I46" i="3"/>
  <c r="E46" i="3"/>
  <c r="E48" i="3"/>
  <c r="I48" i="3"/>
  <c r="I50" i="3"/>
  <c r="E50" i="3"/>
  <c r="E52" i="3"/>
  <c r="I52" i="3"/>
  <c r="E57" i="3"/>
  <c r="I57" i="3"/>
  <c r="I70" i="3"/>
  <c r="E70" i="3"/>
  <c r="I11" i="3"/>
  <c r="E11" i="3"/>
  <c r="I14" i="3"/>
  <c r="E14" i="3"/>
  <c r="I19" i="3"/>
  <c r="E19" i="3"/>
  <c r="I22" i="3"/>
  <c r="E22" i="3"/>
  <c r="E25" i="3"/>
  <c r="I25" i="3"/>
  <c r="E28" i="3"/>
  <c r="I28" i="3"/>
  <c r="I35" i="3"/>
  <c r="E35" i="3"/>
  <c r="E175" i="3"/>
  <c r="E187" i="3"/>
  <c r="E199" i="3"/>
  <c r="E219" i="3"/>
  <c r="E183" i="3"/>
  <c r="E191" i="3"/>
  <c r="E207" i="3"/>
  <c r="E211" i="3"/>
  <c r="E227" i="3"/>
  <c r="E179" i="3"/>
  <c r="E195" i="3"/>
  <c r="E203" i="3"/>
  <c r="E215" i="3"/>
  <c r="E223" i="3"/>
  <c r="E229" i="3"/>
  <c r="E213" i="3"/>
  <c r="E226" i="3"/>
  <c r="E210" i="3"/>
  <c r="E194" i="3"/>
  <c r="E178" i="3"/>
  <c r="E205" i="3"/>
  <c r="E228" i="3"/>
  <c r="E212" i="3"/>
  <c r="E196" i="3"/>
  <c r="E180" i="3"/>
  <c r="E214" i="3"/>
  <c r="E225" i="3"/>
  <c r="E209" i="3"/>
  <c r="E222" i="3"/>
  <c r="E206" i="3"/>
  <c r="E190" i="3"/>
  <c r="E174" i="3"/>
  <c r="E201" i="3"/>
  <c r="E224" i="3"/>
  <c r="E208" i="3"/>
  <c r="E192" i="3"/>
  <c r="E176" i="3"/>
  <c r="E181" i="3"/>
  <c r="E198" i="3"/>
  <c r="E217" i="3"/>
  <c r="E185" i="3"/>
  <c r="E200" i="3"/>
  <c r="E193" i="3"/>
  <c r="E197" i="3"/>
  <c r="E218" i="3"/>
  <c r="E202" i="3"/>
  <c r="E186" i="3"/>
  <c r="E221" i="3"/>
  <c r="E189" i="3"/>
  <c r="E220" i="3"/>
  <c r="E204" i="3"/>
  <c r="E188" i="3"/>
  <c r="E177" i="3"/>
  <c r="E182" i="3"/>
  <c r="E216" i="3"/>
  <c r="E184" i="3"/>
  <c r="E112" i="3"/>
  <c r="E92" i="3"/>
  <c r="E116" i="3"/>
  <c r="E100" i="3"/>
  <c r="E88" i="3"/>
  <c r="E76" i="3"/>
  <c r="E165" i="3"/>
  <c r="E149" i="3"/>
  <c r="E133" i="3"/>
  <c r="E117" i="3"/>
  <c r="E101" i="3"/>
  <c r="E93" i="3"/>
  <c r="E85" i="3"/>
  <c r="E77" i="3"/>
  <c r="E155" i="3"/>
  <c r="E168" i="3"/>
  <c r="E152" i="3"/>
  <c r="E132" i="3"/>
  <c r="E171" i="3"/>
  <c r="E135" i="3"/>
  <c r="E107" i="3"/>
  <c r="E95" i="3"/>
  <c r="E87" i="3"/>
  <c r="E79" i="3"/>
  <c r="E71" i="3"/>
  <c r="E164" i="3"/>
  <c r="E148" i="3"/>
  <c r="E136" i="3"/>
  <c r="E163" i="3"/>
  <c r="E147" i="3"/>
  <c r="E127" i="3"/>
  <c r="E8" i="3"/>
  <c r="E166" i="3"/>
  <c r="E158" i="3"/>
  <c r="E150" i="3"/>
  <c r="E142" i="3"/>
  <c r="E134" i="3"/>
  <c r="E126" i="3"/>
  <c r="E118" i="3"/>
  <c r="E110" i="3"/>
  <c r="E102" i="3"/>
  <c r="E94" i="3"/>
  <c r="E86" i="3"/>
  <c r="E78" i="3"/>
  <c r="E128" i="3"/>
  <c r="E159" i="3"/>
  <c r="E131" i="3"/>
  <c r="E111" i="3"/>
  <c r="E173" i="3"/>
  <c r="E157" i="3"/>
  <c r="E141" i="3"/>
  <c r="E125" i="3"/>
  <c r="E109" i="3"/>
  <c r="E144" i="3"/>
  <c r="E151" i="3"/>
  <c r="E99" i="3"/>
  <c r="E91" i="3"/>
  <c r="E75" i="3"/>
  <c r="E156" i="3"/>
  <c r="E139" i="3"/>
  <c r="E170" i="3"/>
  <c r="E154" i="3"/>
  <c r="E138" i="3"/>
  <c r="E122" i="3"/>
  <c r="E106" i="3"/>
  <c r="E90" i="3"/>
  <c r="E74" i="3"/>
  <c r="E143" i="3"/>
  <c r="E103" i="3"/>
  <c r="E137" i="3"/>
  <c r="E97" i="3"/>
  <c r="E120" i="3"/>
  <c r="E104" i="3"/>
  <c r="E80" i="3"/>
  <c r="E124" i="3"/>
  <c r="E108" i="3"/>
  <c r="E96" i="3"/>
  <c r="E84" i="3"/>
  <c r="E72" i="3"/>
  <c r="E161" i="3"/>
  <c r="E145" i="3"/>
  <c r="E129" i="3"/>
  <c r="E113" i="3"/>
  <c r="E89" i="3"/>
  <c r="E81" i="3"/>
  <c r="E73" i="3"/>
  <c r="E160" i="3"/>
  <c r="E119" i="3"/>
  <c r="E83" i="3"/>
  <c r="E172" i="3"/>
  <c r="E140" i="3"/>
  <c r="E115" i="3"/>
  <c r="E162" i="3"/>
  <c r="E146" i="3"/>
  <c r="E130" i="3"/>
  <c r="E114" i="3"/>
  <c r="E98" i="3"/>
  <c r="E82" i="3"/>
  <c r="E167" i="3"/>
  <c r="E123" i="3"/>
  <c r="E169" i="3"/>
  <c r="E153" i="3"/>
  <c r="E121" i="3"/>
  <c r="E105" i="3"/>
  <c r="I7" i="6"/>
  <c r="E8" i="6"/>
  <c r="E39" i="6"/>
  <c r="E16" i="6"/>
  <c r="E81" i="6"/>
  <c r="E73" i="6"/>
  <c r="E164" i="6"/>
  <c r="E148" i="6"/>
  <c r="E132" i="6"/>
  <c r="E114" i="6"/>
  <c r="E171" i="6"/>
  <c r="E155" i="6"/>
  <c r="E139" i="6"/>
  <c r="E123" i="6"/>
  <c r="E97" i="6"/>
  <c r="E162" i="6"/>
  <c r="E146" i="6"/>
  <c r="E130" i="6"/>
  <c r="E110" i="6"/>
  <c r="E78" i="6"/>
  <c r="E173" i="6"/>
  <c r="E157" i="6"/>
  <c r="E141" i="6"/>
  <c r="E125" i="6"/>
  <c r="E101" i="6"/>
  <c r="E160" i="6"/>
  <c r="E144" i="6"/>
  <c r="E128" i="6"/>
  <c r="E106" i="6"/>
  <c r="E116" i="6"/>
  <c r="E108" i="6"/>
  <c r="E100" i="6"/>
  <c r="E92" i="6"/>
  <c r="E84" i="6"/>
  <c r="E76" i="6"/>
  <c r="E167" i="6"/>
  <c r="E151" i="6"/>
  <c r="E135" i="6"/>
  <c r="E119" i="6"/>
  <c r="E89" i="6"/>
  <c r="E111" i="6"/>
  <c r="E103" i="6"/>
  <c r="E95" i="6"/>
  <c r="E87" i="6"/>
  <c r="E79" i="6"/>
  <c r="E71" i="6"/>
  <c r="E158" i="6"/>
  <c r="E142" i="6"/>
  <c r="E126" i="6"/>
  <c r="E102" i="6"/>
  <c r="E169" i="6"/>
  <c r="E153" i="6"/>
  <c r="E137" i="6"/>
  <c r="E121" i="6"/>
  <c r="E93" i="6"/>
  <c r="E77" i="6"/>
  <c r="E172" i="6"/>
  <c r="E156" i="6"/>
  <c r="E140" i="6"/>
  <c r="E124" i="6"/>
  <c r="E98" i="6"/>
  <c r="E163" i="6"/>
  <c r="E147" i="6"/>
  <c r="E131" i="6"/>
  <c r="E113" i="6"/>
  <c r="E170" i="6"/>
  <c r="E154" i="6"/>
  <c r="E138" i="6"/>
  <c r="E122" i="6"/>
  <c r="E94" i="6"/>
  <c r="E82" i="6"/>
  <c r="E74" i="6"/>
  <c r="E165" i="6"/>
  <c r="E149" i="6"/>
  <c r="E133" i="6"/>
  <c r="E117" i="6"/>
  <c r="E85" i="6"/>
  <c r="E168" i="6"/>
  <c r="E152" i="6"/>
  <c r="E136" i="6"/>
  <c r="E120" i="6"/>
  <c r="E90" i="6"/>
  <c r="E112" i="6"/>
  <c r="E104" i="6"/>
  <c r="E96" i="6"/>
  <c r="E88" i="6"/>
  <c r="E80" i="6"/>
  <c r="E72" i="6"/>
  <c r="E159" i="6"/>
  <c r="E143" i="6"/>
  <c r="E127" i="6"/>
  <c r="E105" i="6"/>
  <c r="E115" i="6"/>
  <c r="E107" i="6"/>
  <c r="E99" i="6"/>
  <c r="E91" i="6"/>
  <c r="E83" i="6"/>
  <c r="E75" i="6"/>
  <c r="E166" i="6"/>
  <c r="E150" i="6"/>
  <c r="E134" i="6"/>
  <c r="E118" i="6"/>
  <c r="E86" i="6"/>
  <c r="E161" i="6"/>
  <c r="E145" i="6"/>
  <c r="E129" i="6"/>
  <c r="E109" i="6"/>
  <c r="I318" i="8"/>
  <c r="J318" i="8" s="1"/>
  <c r="E31" i="7"/>
  <c r="E49" i="7"/>
  <c r="E53" i="7"/>
  <c r="E57" i="7"/>
  <c r="E61" i="7"/>
  <c r="E65" i="7"/>
  <c r="E69" i="7"/>
  <c r="E73" i="7"/>
  <c r="E77" i="7"/>
  <c r="E81" i="7"/>
  <c r="E85" i="7"/>
  <c r="E89" i="7"/>
  <c r="E93" i="7"/>
  <c r="E97" i="7"/>
  <c r="E101" i="7"/>
  <c r="E105" i="7"/>
  <c r="E109" i="7"/>
  <c r="E113" i="7"/>
  <c r="E117" i="7"/>
  <c r="E121" i="7"/>
  <c r="E125" i="7"/>
  <c r="E129" i="7"/>
  <c r="E133" i="7"/>
  <c r="E137" i="7"/>
  <c r="E141" i="7"/>
  <c r="E145" i="7"/>
  <c r="E149" i="7"/>
  <c r="E153" i="7"/>
  <c r="E157" i="7"/>
  <c r="E161" i="7"/>
  <c r="E169" i="7"/>
  <c r="E94" i="7"/>
  <c r="E142" i="7"/>
  <c r="E78" i="7"/>
  <c r="E126" i="7"/>
  <c r="E158" i="7"/>
  <c r="E165" i="7"/>
  <c r="E173" i="7"/>
  <c r="E62" i="7"/>
  <c r="E110" i="7"/>
  <c r="E166" i="7"/>
  <c r="E146" i="7"/>
  <c r="E130" i="7"/>
  <c r="E159" i="7"/>
  <c r="E139" i="7"/>
  <c r="E138" i="7"/>
  <c r="E74" i="7"/>
  <c r="E143" i="7"/>
  <c r="E170" i="7"/>
  <c r="E118" i="7"/>
  <c r="E155" i="7"/>
  <c r="E123" i="7"/>
  <c r="E95" i="7"/>
  <c r="E63" i="7"/>
  <c r="E168" i="7"/>
  <c r="E152" i="7"/>
  <c r="E136" i="7"/>
  <c r="E116" i="7"/>
  <c r="E96" i="7"/>
  <c r="E68" i="7"/>
  <c r="E114" i="7"/>
  <c r="E50" i="7"/>
  <c r="E120" i="7"/>
  <c r="E76" i="7"/>
  <c r="E150" i="7"/>
  <c r="E171" i="7"/>
  <c r="E111" i="7"/>
  <c r="E51" i="7"/>
  <c r="E144" i="7"/>
  <c r="E108" i="7"/>
  <c r="E52" i="7"/>
  <c r="E56" i="7"/>
  <c r="E147" i="7"/>
  <c r="E127" i="7"/>
  <c r="E87" i="7"/>
  <c r="E154" i="7"/>
  <c r="E131" i="7"/>
  <c r="E83" i="7"/>
  <c r="E134" i="7"/>
  <c r="E156" i="7"/>
  <c r="E124" i="7"/>
  <c r="E72" i="7"/>
  <c r="E66" i="7"/>
  <c r="E102" i="7"/>
  <c r="E119" i="7"/>
  <c r="E99" i="7"/>
  <c r="E75" i="7"/>
  <c r="E55" i="7"/>
  <c r="E122" i="7"/>
  <c r="E58" i="7"/>
  <c r="E167" i="7"/>
  <c r="E115" i="7"/>
  <c r="E91" i="7"/>
  <c r="E71" i="7"/>
  <c r="E47" i="7"/>
  <c r="E162" i="7"/>
  <c r="E86" i="7"/>
  <c r="E164" i="7"/>
  <c r="E148" i="7"/>
  <c r="E132" i="7"/>
  <c r="E112" i="7"/>
  <c r="E88" i="7"/>
  <c r="E64" i="7"/>
  <c r="E98" i="7"/>
  <c r="E104" i="7"/>
  <c r="E60" i="7"/>
  <c r="E163" i="7"/>
  <c r="E106" i="7"/>
  <c r="E70" i="7"/>
  <c r="E135" i="7"/>
  <c r="E79" i="7"/>
  <c r="E160" i="7"/>
  <c r="E128" i="7"/>
  <c r="E80" i="7"/>
  <c r="E82" i="7"/>
  <c r="E92" i="7"/>
  <c r="E107" i="7"/>
  <c r="E67" i="7"/>
  <c r="E90" i="7"/>
  <c r="E151" i="7"/>
  <c r="E103" i="7"/>
  <c r="E59" i="7"/>
  <c r="E54" i="7"/>
  <c r="E172" i="7"/>
  <c r="E140" i="7"/>
  <c r="E100" i="7"/>
  <c r="E48" i="7"/>
  <c r="E84" i="7"/>
  <c r="E46" i="7"/>
  <c r="E31" i="6"/>
  <c r="E64" i="6"/>
  <c r="E69" i="6"/>
  <c r="Q7" i="3"/>
  <c r="E10" i="7"/>
  <c r="E26" i="7"/>
  <c r="E22" i="7"/>
  <c r="E18" i="7"/>
  <c r="E14" i="7"/>
  <c r="E36" i="7"/>
  <c r="E29" i="7"/>
  <c r="E25" i="7"/>
  <c r="E21" i="7"/>
  <c r="E17" i="7"/>
  <c r="E13" i="7"/>
  <c r="E9" i="7"/>
  <c r="E37" i="7"/>
  <c r="E44" i="7"/>
  <c r="E40" i="7"/>
  <c r="E39" i="7"/>
  <c r="E28" i="7"/>
  <c r="E24" i="7"/>
  <c r="E20" i="7"/>
  <c r="E16" i="7"/>
  <c r="E12" i="7"/>
  <c r="E8" i="7"/>
  <c r="E33" i="7"/>
  <c r="E34" i="7"/>
  <c r="E45" i="7"/>
  <c r="E35" i="7"/>
  <c r="E41" i="7"/>
  <c r="E30" i="7"/>
  <c r="E32" i="7"/>
  <c r="E27" i="7"/>
  <c r="E23" i="7"/>
  <c r="E19" i="7"/>
  <c r="E15" i="7"/>
  <c r="E11" i="7"/>
  <c r="E42" i="7"/>
  <c r="E38" i="7"/>
  <c r="E43" i="7"/>
  <c r="E9" i="6"/>
  <c r="E55" i="6"/>
  <c r="E20" i="6"/>
  <c r="E42" i="6"/>
  <c r="E58" i="6"/>
  <c r="E38" i="6"/>
  <c r="E34" i="6"/>
  <c r="E30" i="6"/>
  <c r="E37" i="6"/>
  <c r="E29" i="6"/>
  <c r="E14" i="6"/>
  <c r="E15" i="6"/>
  <c r="E49" i="6"/>
  <c r="E57" i="6"/>
  <c r="E65" i="6"/>
  <c r="E21" i="6"/>
  <c r="E25" i="6"/>
  <c r="E44" i="6"/>
  <c r="E52" i="6"/>
  <c r="E60" i="6"/>
  <c r="E68" i="6"/>
  <c r="E35" i="6"/>
  <c r="E27" i="6"/>
  <c r="E12" i="6"/>
  <c r="E13" i="6"/>
  <c r="E43" i="6"/>
  <c r="E51" i="6"/>
  <c r="E59" i="6"/>
  <c r="E67" i="6"/>
  <c r="E22" i="6"/>
  <c r="E26" i="6"/>
  <c r="E46" i="6"/>
  <c r="E54" i="6"/>
  <c r="E62" i="6"/>
  <c r="E17" i="6"/>
  <c r="E47" i="6"/>
  <c r="E63" i="6"/>
  <c r="E24" i="6"/>
  <c r="E50" i="6"/>
  <c r="E66" i="6"/>
  <c r="E40" i="6"/>
  <c r="E36" i="6"/>
  <c r="E32" i="6"/>
  <c r="E28" i="6"/>
  <c r="E41" i="6"/>
  <c r="E33" i="6"/>
  <c r="E18" i="6"/>
  <c r="E10" i="6"/>
  <c r="E19" i="6"/>
  <c r="E11" i="6"/>
  <c r="E45" i="6"/>
  <c r="E53" i="6"/>
  <c r="E61" i="6"/>
  <c r="E23" i="6"/>
  <c r="E7" i="6"/>
  <c r="E48" i="6"/>
  <c r="E56" i="6"/>
  <c r="Q7" i="4"/>
  <c r="M7" i="4"/>
  <c r="H7" i="3"/>
  <c r="I7" i="3" s="1"/>
  <c r="E7" i="3"/>
  <c r="M7" i="3"/>
  <c r="I317" i="8" l="1"/>
  <c r="J317" i="8" s="1"/>
  <c r="E70" i="6"/>
  <c r="D7" i="4"/>
  <c r="E12" i="4" l="1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11" i="4"/>
  <c r="E23" i="4"/>
  <c r="E39" i="4"/>
  <c r="E51" i="4"/>
  <c r="E63" i="4"/>
  <c r="E75" i="4"/>
  <c r="E87" i="4"/>
  <c r="E99" i="4"/>
  <c r="E111" i="4"/>
  <c r="E123" i="4"/>
  <c r="E135" i="4"/>
  <c r="E147" i="4"/>
  <c r="E155" i="4"/>
  <c r="E167" i="4"/>
  <c r="E179" i="4"/>
  <c r="E191" i="4"/>
  <c r="E203" i="4"/>
  <c r="E215" i="4"/>
  <c r="E227" i="4"/>
  <c r="E9" i="4"/>
  <c r="E13" i="4"/>
  <c r="E17" i="4"/>
  <c r="E21" i="4"/>
  <c r="E25" i="4"/>
  <c r="E29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15" i="4"/>
  <c r="E27" i="4"/>
  <c r="E35" i="4"/>
  <c r="E47" i="4"/>
  <c r="E59" i="4"/>
  <c r="E71" i="4"/>
  <c r="E79" i="4"/>
  <c r="E91" i="4"/>
  <c r="E103" i="4"/>
  <c r="E115" i="4"/>
  <c r="E127" i="4"/>
  <c r="E139" i="4"/>
  <c r="E151" i="4"/>
  <c r="E163" i="4"/>
  <c r="E175" i="4"/>
  <c r="E183" i="4"/>
  <c r="E195" i="4"/>
  <c r="E207" i="4"/>
  <c r="E219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4" i="4"/>
  <c r="E98" i="4"/>
  <c r="E102" i="4"/>
  <c r="E106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8" i="4"/>
  <c r="E19" i="4"/>
  <c r="E31" i="4"/>
  <c r="E43" i="4"/>
  <c r="E55" i="4"/>
  <c r="E67" i="4"/>
  <c r="E83" i="4"/>
  <c r="E95" i="4"/>
  <c r="E107" i="4"/>
  <c r="E119" i="4"/>
  <c r="E131" i="4"/>
  <c r="E143" i="4"/>
  <c r="E159" i="4"/>
  <c r="E171" i="4"/>
  <c r="E187" i="4"/>
  <c r="E199" i="4"/>
  <c r="E211" i="4"/>
  <c r="E223" i="4"/>
  <c r="I316" i="8"/>
  <c r="J316" i="8" s="1"/>
  <c r="I7" i="4"/>
  <c r="E7" i="4"/>
  <c r="I315" i="8" l="1"/>
  <c r="J315" i="8" s="1"/>
  <c r="P8" i="6"/>
  <c r="Q8" i="6" s="1"/>
  <c r="I314" i="8" l="1"/>
  <c r="J314" i="8" s="1"/>
  <c r="I313" i="8" l="1"/>
  <c r="J313" i="8" s="1"/>
  <c r="I312" i="8" l="1"/>
  <c r="J312" i="8" s="1"/>
  <c r="I311" i="8" l="1"/>
  <c r="J311" i="8" s="1"/>
  <c r="I310" i="8" l="1"/>
  <c r="J310" i="8" s="1"/>
  <c r="I309" i="8" l="1"/>
  <c r="J309" i="8" s="1"/>
  <c r="I308" i="8" l="1"/>
  <c r="J308" i="8" s="1"/>
  <c r="I307" i="8" l="1"/>
  <c r="J307" i="8" s="1"/>
  <c r="I306" i="8" l="1"/>
  <c r="J306" i="8" s="1"/>
  <c r="I305" i="8" l="1"/>
  <c r="J305" i="8" s="1"/>
  <c r="I304" i="8" l="1"/>
  <c r="J304" i="8" s="1"/>
  <c r="I303" i="8" l="1"/>
  <c r="J303" i="8" s="1"/>
  <c r="I302" i="8" l="1"/>
  <c r="J302" i="8" s="1"/>
  <c r="I301" i="8" l="1"/>
  <c r="J301" i="8" s="1"/>
  <c r="I300" i="8" l="1"/>
  <c r="J300" i="8" s="1"/>
  <c r="I299" i="8" l="1"/>
  <c r="J299" i="8" s="1"/>
  <c r="I298" i="8" l="1"/>
  <c r="J298" i="8" s="1"/>
  <c r="I297" i="8" l="1"/>
  <c r="J297" i="8" s="1"/>
  <c r="I296" i="8" l="1"/>
  <c r="J296" i="8" s="1"/>
  <c r="I295" i="8" l="1"/>
  <c r="J295" i="8" s="1"/>
  <c r="I294" i="8" l="1"/>
  <c r="J294" i="8" s="1"/>
  <c r="I293" i="8" l="1"/>
  <c r="J293" i="8" s="1"/>
  <c r="I292" i="8" l="1"/>
  <c r="J292" i="8" s="1"/>
  <c r="I291" i="8" l="1"/>
  <c r="J291" i="8" s="1"/>
  <c r="I290" i="8" l="1"/>
  <c r="J290" i="8" s="1"/>
  <c r="I289" i="8" l="1"/>
  <c r="J289" i="8" s="1"/>
  <c r="I288" i="8" l="1"/>
  <c r="J288" i="8" s="1"/>
  <c r="I287" i="8" l="1"/>
  <c r="J287" i="8" s="1"/>
  <c r="I286" i="8" l="1"/>
  <c r="J286" i="8" s="1"/>
  <c r="I285" i="8" l="1"/>
  <c r="J285" i="8" s="1"/>
  <c r="I284" i="8" l="1"/>
  <c r="J284" i="8" s="1"/>
  <c r="I283" i="8" l="1"/>
  <c r="J283" i="8" s="1"/>
  <c r="I282" i="8" l="1"/>
  <c r="J282" i="8" s="1"/>
  <c r="I281" i="8" l="1"/>
  <c r="J281" i="8" s="1"/>
  <c r="I280" i="8" l="1"/>
  <c r="J280" i="8" s="1"/>
  <c r="I279" i="8" l="1"/>
  <c r="J279" i="8" s="1"/>
  <c r="I278" i="8" l="1"/>
  <c r="J278" i="8" s="1"/>
  <c r="I277" i="8" l="1"/>
  <c r="J277" i="8" s="1"/>
  <c r="I276" i="8" l="1"/>
  <c r="J276" i="8" s="1"/>
  <c r="I275" i="8" l="1"/>
  <c r="J275" i="8" s="1"/>
  <c r="I274" i="8" l="1"/>
  <c r="J274" i="8" s="1"/>
  <c r="I273" i="8" l="1"/>
  <c r="J273" i="8" s="1"/>
  <c r="I272" i="8" l="1"/>
  <c r="J272" i="8" s="1"/>
  <c r="I271" i="8" l="1"/>
  <c r="J271" i="8" s="1"/>
  <c r="I270" i="8" l="1"/>
  <c r="J270" i="8" s="1"/>
  <c r="I269" i="8" l="1"/>
  <c r="J269" i="8" s="1"/>
  <c r="I268" i="8" l="1"/>
  <c r="J268" i="8" s="1"/>
  <c r="I267" i="8" l="1"/>
  <c r="J267" i="8" s="1"/>
  <c r="I266" i="8" l="1"/>
  <c r="J266" i="8" s="1"/>
  <c r="I265" i="8" l="1"/>
  <c r="J265" i="8" s="1"/>
  <c r="I264" i="8" l="1"/>
  <c r="J264" i="8" s="1"/>
  <c r="I263" i="8" l="1"/>
  <c r="J263" i="8" s="1"/>
  <c r="I262" i="8" l="1"/>
  <c r="J262" i="8" s="1"/>
  <c r="I261" i="8" l="1"/>
  <c r="J261" i="8" s="1"/>
  <c r="I260" i="8" l="1"/>
  <c r="J260" i="8" s="1"/>
  <c r="I259" i="8" l="1"/>
  <c r="J259" i="8" s="1"/>
  <c r="I258" i="8" l="1"/>
  <c r="J258" i="8" s="1"/>
  <c r="I257" i="8" l="1"/>
  <c r="J257" i="8" s="1"/>
  <c r="I256" i="8" l="1"/>
  <c r="J256" i="8" s="1"/>
  <c r="I255" i="8" l="1"/>
  <c r="J255" i="8" s="1"/>
  <c r="I254" i="8" l="1"/>
  <c r="J254" i="8" s="1"/>
  <c r="I253" i="8" l="1"/>
  <c r="J253" i="8" s="1"/>
  <c r="I252" i="8" l="1"/>
  <c r="J252" i="8" s="1"/>
  <c r="I251" i="8" l="1"/>
  <c r="J251" i="8" s="1"/>
  <c r="I250" i="8" l="1"/>
  <c r="J250" i="8" s="1"/>
  <c r="I249" i="8" l="1"/>
  <c r="J249" i="8" s="1"/>
  <c r="I248" i="8" l="1"/>
  <c r="J248" i="8" s="1"/>
  <c r="I247" i="8" l="1"/>
  <c r="J247" i="8" s="1"/>
  <c r="I246" i="8" l="1"/>
  <c r="J246" i="8" s="1"/>
  <c r="I245" i="8" l="1"/>
  <c r="J245" i="8" s="1"/>
  <c r="I244" i="8" l="1"/>
  <c r="J244" i="8" s="1"/>
  <c r="I243" i="8" l="1"/>
  <c r="J243" i="8" s="1"/>
  <c r="I242" i="8" l="1"/>
  <c r="J242" i="8" s="1"/>
  <c r="I241" i="8" l="1"/>
  <c r="J241" i="8" s="1"/>
  <c r="I240" i="8" l="1"/>
  <c r="J240" i="8" s="1"/>
  <c r="I239" i="8" l="1"/>
  <c r="J239" i="8" s="1"/>
  <c r="I238" i="8" l="1"/>
  <c r="J238" i="8" s="1"/>
  <c r="I237" i="8" l="1"/>
  <c r="J237" i="8" s="1"/>
  <c r="I236" i="8" l="1"/>
  <c r="J236" i="8" s="1"/>
  <c r="I235" i="8" l="1"/>
  <c r="J235" i="8" s="1"/>
  <c r="I234" i="8" l="1"/>
  <c r="J234" i="8" s="1"/>
  <c r="I233" i="8" l="1"/>
  <c r="J233" i="8" s="1"/>
  <c r="I232" i="8" l="1"/>
  <c r="J232" i="8" s="1"/>
  <c r="I231" i="8" l="1"/>
  <c r="J231" i="8" s="1"/>
  <c r="I230" i="8" l="1"/>
  <c r="J230" i="8" s="1"/>
  <c r="I229" i="8" l="1"/>
  <c r="J229" i="8" s="1"/>
  <c r="I228" i="8" l="1"/>
  <c r="J228" i="8" s="1"/>
  <c r="I227" i="8" l="1"/>
  <c r="J227" i="8" s="1"/>
  <c r="I226" i="8" l="1"/>
  <c r="J226" i="8" s="1"/>
  <c r="I225" i="8" l="1"/>
  <c r="J225" i="8" s="1"/>
  <c r="I224" i="8" l="1"/>
  <c r="J224" i="8" s="1"/>
  <c r="I223" i="8" l="1"/>
  <c r="J223" i="8" s="1"/>
  <c r="I222" i="8" l="1"/>
  <c r="J222" i="8" s="1"/>
  <c r="I221" i="8" l="1"/>
  <c r="J221" i="8" s="1"/>
  <c r="I220" i="8" l="1"/>
  <c r="J220" i="8" s="1"/>
  <c r="I219" i="8" l="1"/>
  <c r="J219" i="8" s="1"/>
  <c r="I218" i="8" l="1"/>
  <c r="J218" i="8" s="1"/>
  <c r="I217" i="8" l="1"/>
  <c r="J217" i="8" s="1"/>
  <c r="I216" i="8" l="1"/>
  <c r="J216" i="8" s="1"/>
  <c r="I215" i="8" l="1"/>
  <c r="J215" i="8" s="1"/>
  <c r="I214" i="8" l="1"/>
  <c r="J214" i="8" s="1"/>
  <c r="I213" i="8" l="1"/>
  <c r="J213" i="8" s="1"/>
  <c r="I212" i="8" l="1"/>
  <c r="J212" i="8" s="1"/>
  <c r="I211" i="8" l="1"/>
  <c r="J211" i="8" s="1"/>
  <c r="I210" i="8" l="1"/>
  <c r="J210" i="8" s="1"/>
  <c r="I209" i="8" l="1"/>
  <c r="J209" i="8" s="1"/>
  <c r="I208" i="8" l="1"/>
  <c r="J208" i="8" s="1"/>
  <c r="I207" i="8" l="1"/>
  <c r="J207" i="8" s="1"/>
  <c r="I206" i="8" l="1"/>
  <c r="J206" i="8" s="1"/>
  <c r="I205" i="8" l="1"/>
  <c r="J205" i="8" s="1"/>
  <c r="I204" i="8" l="1"/>
  <c r="J204" i="8" s="1"/>
  <c r="I203" i="8" l="1"/>
  <c r="J203" i="8" s="1"/>
  <c r="I202" i="8" l="1"/>
  <c r="J202" i="8" s="1"/>
  <c r="I201" i="8" l="1"/>
  <c r="J201" i="8" s="1"/>
  <c r="I200" i="8" l="1"/>
  <c r="J200" i="8" s="1"/>
  <c r="I199" i="8" l="1"/>
  <c r="J199" i="8" s="1"/>
  <c r="I198" i="8" l="1"/>
  <c r="J198" i="8" s="1"/>
  <c r="I197" i="8" l="1"/>
  <c r="J197" i="8" s="1"/>
  <c r="I196" i="8" l="1"/>
  <c r="J196" i="8" s="1"/>
  <c r="I195" i="8" l="1"/>
  <c r="J195" i="8" s="1"/>
  <c r="I194" i="8" l="1"/>
  <c r="J194" i="8" s="1"/>
  <c r="I193" i="8" l="1"/>
  <c r="J193" i="8" s="1"/>
  <c r="I192" i="8" l="1"/>
  <c r="J192" i="8" s="1"/>
  <c r="I191" i="8" l="1"/>
  <c r="J191" i="8" s="1"/>
  <c r="I190" i="8" l="1"/>
  <c r="J190" i="8" s="1"/>
  <c r="I189" i="8" l="1"/>
  <c r="J189" i="8" s="1"/>
  <c r="I188" i="8" l="1"/>
  <c r="J188" i="8" s="1"/>
  <c r="I187" i="8" l="1"/>
  <c r="J187" i="8" s="1"/>
  <c r="I186" i="8" l="1"/>
  <c r="J186" i="8" s="1"/>
  <c r="I185" i="8" l="1"/>
  <c r="J185" i="8" s="1"/>
  <c r="I184" i="8" l="1"/>
  <c r="J184" i="8" s="1"/>
  <c r="I183" i="8" l="1"/>
  <c r="J183" i="8" s="1"/>
  <c r="I182" i="8" l="1"/>
  <c r="J182" i="8" s="1"/>
  <c r="I181" i="8" l="1"/>
  <c r="J181" i="8" s="1"/>
  <c r="I180" i="8" l="1"/>
  <c r="J180" i="8" s="1"/>
  <c r="I179" i="8" l="1"/>
  <c r="J179" i="8" s="1"/>
  <c r="I178" i="8" l="1"/>
  <c r="J178" i="8" s="1"/>
  <c r="I177" i="8" l="1"/>
  <c r="J177" i="8" s="1"/>
  <c r="I176" i="8" l="1"/>
  <c r="J176" i="8" s="1"/>
  <c r="I175" i="8" l="1"/>
  <c r="J175" i="8" s="1"/>
  <c r="I174" i="8" l="1"/>
  <c r="J174" i="8" s="1"/>
  <c r="I173" i="8" l="1"/>
  <c r="J173" i="8" s="1"/>
  <c r="I172" i="8" l="1"/>
  <c r="J172" i="8" s="1"/>
  <c r="I171" i="8" l="1"/>
  <c r="J171" i="8" s="1"/>
  <c r="I170" i="8" l="1"/>
  <c r="J170" i="8" s="1"/>
  <c r="I169" i="8" l="1"/>
  <c r="J169" i="8" s="1"/>
  <c r="I168" i="8" l="1"/>
  <c r="J168" i="8" s="1"/>
  <c r="I167" i="8" l="1"/>
  <c r="J167" i="8" s="1"/>
  <c r="I166" i="8" l="1"/>
  <c r="J166" i="8" s="1"/>
  <c r="I165" i="8" l="1"/>
  <c r="J165" i="8" s="1"/>
  <c r="I164" i="8" l="1"/>
  <c r="J164" i="8" s="1"/>
  <c r="I163" i="8" l="1"/>
  <c r="J163" i="8" s="1"/>
  <c r="I162" i="8" l="1"/>
  <c r="J162" i="8" s="1"/>
  <c r="I161" i="8" l="1"/>
  <c r="J161" i="8" s="1"/>
  <c r="I160" i="8" l="1"/>
  <c r="J160" i="8" s="1"/>
  <c r="I159" i="8" l="1"/>
  <c r="J159" i="8" s="1"/>
  <c r="I158" i="8" l="1"/>
  <c r="J158" i="8" s="1"/>
  <c r="I157" i="8" l="1"/>
  <c r="J157" i="8" s="1"/>
  <c r="I156" i="8" l="1"/>
  <c r="J156" i="8" s="1"/>
  <c r="I155" i="8" l="1"/>
  <c r="J155" i="8" s="1"/>
  <c r="I154" i="8" l="1"/>
  <c r="J154" i="8" s="1"/>
  <c r="I153" i="8" l="1"/>
  <c r="J153" i="8" s="1"/>
  <c r="I152" i="8" l="1"/>
  <c r="J152" i="8" s="1"/>
  <c r="I151" i="8" l="1"/>
  <c r="J151" i="8" s="1"/>
  <c r="I150" i="8" l="1"/>
  <c r="J150" i="8" s="1"/>
  <c r="I149" i="8" l="1"/>
  <c r="J149" i="8" s="1"/>
  <c r="I148" i="8" l="1"/>
  <c r="J148" i="8" s="1"/>
  <c r="I147" i="8" l="1"/>
  <c r="J147" i="8" s="1"/>
  <c r="I146" i="8" l="1"/>
  <c r="J146" i="8" s="1"/>
  <c r="I145" i="8" l="1"/>
  <c r="J145" i="8" s="1"/>
  <c r="I144" i="8" l="1"/>
  <c r="J144" i="8" s="1"/>
  <c r="I143" i="8" l="1"/>
  <c r="J143" i="8" s="1"/>
  <c r="I142" i="8" l="1"/>
  <c r="J142" i="8" s="1"/>
  <c r="I141" i="8" l="1"/>
  <c r="J141" i="8" s="1"/>
  <c r="I140" i="8" l="1"/>
  <c r="J140" i="8" s="1"/>
  <c r="I139" i="8" l="1"/>
  <c r="J139" i="8" s="1"/>
  <c r="I138" i="8" l="1"/>
  <c r="J138" i="8" s="1"/>
  <c r="I137" i="8" l="1"/>
  <c r="J137" i="8" s="1"/>
  <c r="I136" i="8" l="1"/>
  <c r="J136" i="8" s="1"/>
  <c r="I135" i="8" l="1"/>
  <c r="J135" i="8" s="1"/>
  <c r="I134" i="8" l="1"/>
  <c r="J134" i="8" s="1"/>
  <c r="I133" i="8" l="1"/>
  <c r="J133" i="8" s="1"/>
  <c r="I132" i="8" l="1"/>
  <c r="J132" i="8" s="1"/>
  <c r="I131" i="8" l="1"/>
  <c r="J131" i="8" s="1"/>
  <c r="I130" i="8" l="1"/>
  <c r="J130" i="8" s="1"/>
  <c r="I129" i="8" l="1"/>
  <c r="J129" i="8" s="1"/>
  <c r="I128" i="8" l="1"/>
  <c r="J128" i="8" s="1"/>
  <c r="I127" i="8" l="1"/>
  <c r="J127" i="8" s="1"/>
  <c r="I126" i="8" l="1"/>
  <c r="J126" i="8" s="1"/>
  <c r="I125" i="8" l="1"/>
  <c r="J125" i="8" s="1"/>
  <c r="I124" i="8" l="1"/>
  <c r="J124" i="8" s="1"/>
  <c r="I123" i="8" l="1"/>
  <c r="J123" i="8" s="1"/>
  <c r="I122" i="8" l="1"/>
  <c r="J122" i="8" s="1"/>
  <c r="I121" i="8" l="1"/>
  <c r="J121" i="8" s="1"/>
  <c r="I120" i="8" l="1"/>
  <c r="J120" i="8" s="1"/>
  <c r="I119" i="8" l="1"/>
  <c r="J119" i="8" s="1"/>
  <c r="I118" i="8" l="1"/>
  <c r="J118" i="8" s="1"/>
  <c r="I117" i="8" l="1"/>
  <c r="J117" i="8" s="1"/>
  <c r="I116" i="8" l="1"/>
  <c r="J116" i="8" s="1"/>
  <c r="I115" i="8" l="1"/>
  <c r="J115" i="8" s="1"/>
  <c r="I114" i="8" l="1"/>
  <c r="J114" i="8" s="1"/>
  <c r="I113" i="8" l="1"/>
  <c r="J113" i="8" s="1"/>
  <c r="I112" i="8" l="1"/>
  <c r="J112" i="8" s="1"/>
  <c r="I111" i="8" l="1"/>
  <c r="J111" i="8" s="1"/>
  <c r="I110" i="8" l="1"/>
  <c r="J110" i="8" s="1"/>
  <c r="I109" i="8" l="1"/>
  <c r="J109" i="8" s="1"/>
  <c r="I108" i="8" l="1"/>
  <c r="J108" i="8" s="1"/>
  <c r="I107" i="8" l="1"/>
  <c r="J107" i="8" s="1"/>
  <c r="I106" i="8" l="1"/>
  <c r="J106" i="8" s="1"/>
  <c r="I105" i="8" l="1"/>
  <c r="J105" i="8" s="1"/>
  <c r="I104" i="8" l="1"/>
  <c r="J104" i="8" s="1"/>
  <c r="I103" i="8" l="1"/>
  <c r="J103" i="8" s="1"/>
  <c r="I102" i="8" l="1"/>
  <c r="J102" i="8" s="1"/>
  <c r="I101" i="8" l="1"/>
  <c r="J101" i="8" s="1"/>
  <c r="I100" i="8" l="1"/>
  <c r="J100" i="8" s="1"/>
  <c r="I99" i="8" l="1"/>
  <c r="J99" i="8" s="1"/>
  <c r="I98" i="8" l="1"/>
  <c r="J98" i="8" s="1"/>
  <c r="I97" i="8" l="1"/>
  <c r="J97" i="8" s="1"/>
  <c r="I96" i="8" l="1"/>
  <c r="J96" i="8" s="1"/>
  <c r="I95" i="8" l="1"/>
  <c r="J95" i="8" s="1"/>
  <c r="I94" i="8" l="1"/>
  <c r="J94" i="8" s="1"/>
  <c r="I93" i="8" l="1"/>
  <c r="J93" i="8" s="1"/>
  <c r="I92" i="8" l="1"/>
  <c r="J92" i="8" s="1"/>
  <c r="I91" i="8" l="1"/>
  <c r="J91" i="8" s="1"/>
  <c r="I90" i="8" l="1"/>
  <c r="J90" i="8" s="1"/>
  <c r="I89" i="8" l="1"/>
  <c r="J89" i="8" s="1"/>
  <c r="I88" i="8" l="1"/>
  <c r="J88" i="8" s="1"/>
  <c r="I87" i="8" l="1"/>
  <c r="J87" i="8" s="1"/>
  <c r="I86" i="8" l="1"/>
  <c r="J86" i="8" s="1"/>
  <c r="I85" i="8" l="1"/>
  <c r="J85" i="8" s="1"/>
  <c r="I84" i="8" l="1"/>
  <c r="J84" i="8" s="1"/>
  <c r="I83" i="8" l="1"/>
  <c r="J83" i="8" s="1"/>
  <c r="I82" i="8" l="1"/>
  <c r="J82" i="8" s="1"/>
  <c r="I81" i="8" l="1"/>
  <c r="J81" i="8" s="1"/>
  <c r="I80" i="8" l="1"/>
  <c r="J80" i="8" s="1"/>
  <c r="I79" i="8" l="1"/>
  <c r="J79" i="8" s="1"/>
  <c r="I78" i="8" l="1"/>
  <c r="J78" i="8" s="1"/>
  <c r="I77" i="8" l="1"/>
  <c r="J77" i="8" s="1"/>
  <c r="I76" i="8" l="1"/>
  <c r="J76" i="8" s="1"/>
  <c r="I75" i="8" l="1"/>
  <c r="J75" i="8" s="1"/>
  <c r="I74" i="8" l="1"/>
  <c r="J74" i="8" s="1"/>
  <c r="I73" i="8" l="1"/>
  <c r="J73" i="8" s="1"/>
  <c r="I72" i="8" l="1"/>
  <c r="J72" i="8" s="1"/>
  <c r="I71" i="8" l="1"/>
  <c r="J71" i="8" s="1"/>
  <c r="I70" i="8" l="1"/>
  <c r="J70" i="8" s="1"/>
  <c r="I69" i="8" l="1"/>
  <c r="J69" i="8" s="1"/>
  <c r="I68" i="8" l="1"/>
  <c r="J68" i="8" s="1"/>
  <c r="I67" i="8" l="1"/>
  <c r="J67" i="8" s="1"/>
  <c r="I66" i="8" l="1"/>
  <c r="J66" i="8" s="1"/>
  <c r="I65" i="8" l="1"/>
  <c r="J65" i="8" s="1"/>
  <c r="I64" i="8" l="1"/>
  <c r="J64" i="8" s="1"/>
  <c r="I63" i="8" l="1"/>
  <c r="J63" i="8" s="1"/>
  <c r="I62" i="8" l="1"/>
  <c r="J62" i="8" s="1"/>
  <c r="I61" i="8" l="1"/>
  <c r="J61" i="8" s="1"/>
  <c r="I60" i="8" l="1"/>
  <c r="J60" i="8" s="1"/>
  <c r="I59" i="8" l="1"/>
  <c r="J59" i="8" s="1"/>
  <c r="I58" i="8" l="1"/>
  <c r="J58" i="8" s="1"/>
  <c r="I57" i="8" l="1"/>
  <c r="J57" i="8" s="1"/>
  <c r="I56" i="8" l="1"/>
  <c r="J56" i="8" s="1"/>
  <c r="I55" i="8" l="1"/>
  <c r="J55" i="8" s="1"/>
  <c r="I54" i="8" l="1"/>
  <c r="J54" i="8" s="1"/>
  <c r="I53" i="8" l="1"/>
  <c r="J53" i="8" s="1"/>
  <c r="I52" i="8" l="1"/>
  <c r="J52" i="8" s="1"/>
  <c r="I51" i="8" l="1"/>
  <c r="J51" i="8" s="1"/>
  <c r="I50" i="8" l="1"/>
  <c r="J50" i="8" s="1"/>
  <c r="I49" i="8" l="1"/>
  <c r="J49" i="8" s="1"/>
  <c r="I48" i="8" l="1"/>
  <c r="J48" i="8" s="1"/>
  <c r="I47" i="8" l="1"/>
  <c r="J47" i="8" s="1"/>
  <c r="I46" i="8" l="1"/>
  <c r="J46" i="8" s="1"/>
  <c r="I45" i="8" l="1"/>
  <c r="J45" i="8" s="1"/>
  <c r="I44" i="8" l="1"/>
  <c r="J44" i="8" s="1"/>
  <c r="I43" i="8" l="1"/>
  <c r="J43" i="8" s="1"/>
  <c r="I42" i="8" l="1"/>
  <c r="J42" i="8" s="1"/>
  <c r="I41" i="8" l="1"/>
  <c r="J41" i="8" s="1"/>
  <c r="I40" i="8" l="1"/>
  <c r="J40" i="8" s="1"/>
  <c r="I39" i="8" l="1"/>
  <c r="J39" i="8" s="1"/>
  <c r="I38" i="8" l="1"/>
  <c r="J38" i="8" s="1"/>
  <c r="I37" i="8" l="1"/>
  <c r="J37" i="8" s="1"/>
  <c r="I36" i="8" l="1"/>
  <c r="J36" i="8" s="1"/>
  <c r="I35" i="8" l="1"/>
  <c r="J35" i="8" s="1"/>
  <c r="I34" i="8" l="1"/>
  <c r="J34" i="8" s="1"/>
  <c r="I33" i="8" l="1"/>
  <c r="J33" i="8" s="1"/>
  <c r="I32" i="8" l="1"/>
  <c r="J32" i="8" s="1"/>
  <c r="I31" i="8" l="1"/>
  <c r="J31" i="8" s="1"/>
  <c r="I30" i="8" l="1"/>
  <c r="J30" i="8" s="1"/>
  <c r="I29" i="8" l="1"/>
  <c r="J29" i="8" s="1"/>
  <c r="I28" i="8" l="1"/>
  <c r="J28" i="8" s="1"/>
  <c r="I27" i="8" l="1"/>
  <c r="J27" i="8" s="1"/>
  <c r="I26" i="8" l="1"/>
  <c r="J26" i="8" s="1"/>
  <c r="I25" i="8" l="1"/>
  <c r="J25" i="8" s="1"/>
  <c r="I24" i="8" l="1"/>
  <c r="J24" i="8" s="1"/>
  <c r="I23" i="8" l="1"/>
  <c r="J23" i="8" s="1"/>
  <c r="I22" i="8" l="1"/>
  <c r="J22" i="8" s="1"/>
  <c r="I21" i="8" l="1"/>
  <c r="J21" i="8" s="1"/>
  <c r="I20" i="8" l="1"/>
  <c r="J20" i="8" s="1"/>
  <c r="I19" i="8" l="1"/>
  <c r="J19" i="8" s="1"/>
  <c r="I18" i="8" l="1"/>
  <c r="J18" i="8" s="1"/>
  <c r="I17" i="8" l="1"/>
  <c r="J17" i="8" s="1"/>
  <c r="I16" i="8" l="1"/>
  <c r="J16" i="8" s="1"/>
  <c r="I15" i="8" l="1"/>
  <c r="J15" i="8" s="1"/>
  <c r="I14" i="8" l="1"/>
  <c r="J14" i="8" s="1"/>
  <c r="I13" i="8" l="1"/>
  <c r="J13" i="8" s="1"/>
  <c r="I12" i="8" l="1"/>
  <c r="J12" i="8" s="1"/>
  <c r="I11" i="8" l="1"/>
  <c r="J11" i="8" s="1"/>
  <c r="I10" i="8" l="1"/>
  <c r="J10" i="8" s="1"/>
  <c r="I9" i="8" l="1"/>
  <c r="J9" i="8" s="1"/>
  <c r="J7" i="8" l="1"/>
  <c r="I8" i="8"/>
  <c r="J8" i="8" s="1"/>
</calcChain>
</file>

<file path=xl/sharedStrings.xml><?xml version="1.0" encoding="utf-8"?>
<sst xmlns="http://schemas.openxmlformats.org/spreadsheetml/2006/main" count="2808" uniqueCount="529">
  <si>
    <t>Aeronáutica Civil de Colombia</t>
  </si>
  <si>
    <t>Oficina de Transporte Aéreo</t>
  </si>
  <si>
    <t>Grupo de Estudios Sectoriales</t>
  </si>
  <si>
    <t>Tráfico de Aeropuertos</t>
  </si>
  <si>
    <t>Indice Cuadros Anexos</t>
  </si>
  <si>
    <t>Novedades</t>
  </si>
  <si>
    <t>Novedades y conceptos importantes.</t>
  </si>
  <si>
    <t>Resumen</t>
  </si>
  <si>
    <t>Resumen del comportamiento de pasajeros y operaciones</t>
  </si>
  <si>
    <t xml:space="preserve">Cuadro 6.1 </t>
  </si>
  <si>
    <t>Total pasajeros por aeropuerto - Salidos - Llegados</t>
  </si>
  <si>
    <t xml:space="preserve">Cuadro 6.2 </t>
  </si>
  <si>
    <t>Total carga por aeropuerto - Salida - Llegada</t>
  </si>
  <si>
    <t>Cuadro 6.3</t>
  </si>
  <si>
    <t>Total pasajeros por aeropuerto - Regulares - No Regulares</t>
  </si>
  <si>
    <t>Cuadro 6.4</t>
  </si>
  <si>
    <t>Total carga por aeropuerto - Regular - No Regular</t>
  </si>
  <si>
    <t>Cuadro 6.5</t>
  </si>
  <si>
    <t>Total pasajeros por aeropuerto - Nacional - Internacional</t>
  </si>
  <si>
    <t>Cuadro 6.6</t>
  </si>
  <si>
    <t>Total carga por aeropuerto - Nacional - Internacional</t>
  </si>
  <si>
    <t>Cuadro 6.7</t>
  </si>
  <si>
    <t>Operaciones aéreas por aeropuerto - Comerciales y no Comerciales</t>
  </si>
  <si>
    <t>Cuadro 6.8</t>
  </si>
  <si>
    <t>Operaciones aéreas por aeropuerto - Nacional - Internacional</t>
  </si>
  <si>
    <t>Ir al Indice</t>
  </si>
  <si>
    <t>Operación regular y no regular</t>
  </si>
  <si>
    <t>Novedades.:</t>
  </si>
  <si>
    <r>
      <rPr>
        <b/>
        <sz val="13"/>
        <color indexed="56"/>
        <rFont val="Century Gothic"/>
        <family val="2"/>
      </rPr>
      <t xml:space="preserve">Operaciones aéreas. </t>
    </r>
    <r>
      <rPr>
        <sz val="13"/>
        <color indexed="56"/>
        <rFont val="Century Gothic"/>
        <family val="2"/>
      </rPr>
      <t>A partir del boletín de diciembre de 2017, se incluyen nuevamente los cuadros de operaciones aéreas, únicamente</t>
    </r>
  </si>
  <si>
    <t>para los principales aeropuertos.</t>
  </si>
  <si>
    <t>Conceptos.:</t>
  </si>
  <si>
    <t>Transporte Regular:</t>
  </si>
  <si>
    <t>Servicios de Transporte Aéreo sujetos a tarifas y horarios fijos que se anuncian al público o con una frecuencia que constituye una serie sistemática e identificable de vuelos.</t>
  </si>
  <si>
    <t>Transporte No Regular:</t>
  </si>
  <si>
    <t>Comprende la operación comercial que no está sujeta a horarios e itinerarios. Esta operación esta compuesta por los vuelos adicionales, los vuelos charter y los vuelos de las empresas de taxi aéreo.</t>
  </si>
  <si>
    <r>
      <rPr>
        <b/>
        <sz val="13"/>
        <color indexed="56"/>
        <rFont val="Century Gothic"/>
        <family val="2"/>
      </rPr>
      <t xml:space="preserve">Vuelos Adicionales: </t>
    </r>
    <r>
      <rPr>
        <sz val="13"/>
        <color indexed="56"/>
        <rFont val="Century Gothic"/>
        <family val="2"/>
      </rPr>
      <t xml:space="preserve">Son aquellos que son realizados debido al exceso de tráfico en los vuelos regulares. </t>
    </r>
  </si>
  <si>
    <r>
      <rPr>
        <b/>
        <sz val="13"/>
        <color indexed="56"/>
        <rFont val="Century Gothic"/>
        <family val="2"/>
      </rPr>
      <t xml:space="preserve">Vuelos chárter: </t>
    </r>
    <r>
      <rPr>
        <sz val="13"/>
        <color indexed="56"/>
        <rFont val="Century Gothic"/>
        <family val="2"/>
      </rPr>
      <t>Son vuelos autorizados por la Autoridad Aeronáutica para atender situaciones especiales de demanda.</t>
    </r>
  </si>
  <si>
    <r>
      <rPr>
        <b/>
        <sz val="13"/>
        <color indexed="56"/>
        <rFont val="Century Gothic"/>
        <family val="2"/>
      </rPr>
      <t xml:space="preserve">Vuelos Taxi Aéreo: </t>
    </r>
    <r>
      <rPr>
        <sz val="13"/>
        <color indexed="56"/>
        <rFont val="Century Gothic"/>
        <family val="2"/>
      </rPr>
      <t xml:space="preserve">Son aquellos realizados por las empresas que tienen permiso de operación como taxi aéreo, así como aquellas que tienen permiso en las modalidades Comercial Regional y Especial de carga. </t>
    </r>
  </si>
  <si>
    <t>Notas</t>
  </si>
  <si>
    <t>Cualquier información adicional favor contactar a Juan Carlos Torres - juan.torres@aerocivil.gov.co, Teléfono: 1 296 33 30</t>
  </si>
  <si>
    <t>AEROPUERTO</t>
  </si>
  <si>
    <t>Comparativo mensual</t>
  </si>
  <si>
    <t>Comparativo acumulado</t>
  </si>
  <si>
    <t>% PART</t>
  </si>
  <si>
    <t>% Var.</t>
  </si>
  <si>
    <t>Regular</t>
  </si>
  <si>
    <t>No regular</t>
  </si>
  <si>
    <t>Total</t>
  </si>
  <si>
    <t>TOTAL</t>
  </si>
  <si>
    <t>BOGOTA - ELDORADO</t>
  </si>
  <si>
    <t>RIONEGRO - JOSE M. CORDOVA</t>
  </si>
  <si>
    <t>CALI - ALFONSO BONILLA ARAGON</t>
  </si>
  <si>
    <t>BARRANQUILLA-E. CORTISSOZ</t>
  </si>
  <si>
    <t>SAN ANDRES-GUSTAVO ROJAS PINILLA</t>
  </si>
  <si>
    <t>SIMON BOLIVAR</t>
  </si>
  <si>
    <t>BUCARAMANGA - PALONEGRO</t>
  </si>
  <si>
    <t>PEREIRA - MATECAÑAS</t>
  </si>
  <si>
    <t>MEDELLIN - OLAYA HERRERA</t>
  </si>
  <si>
    <t>VANGUARDIA</t>
  </si>
  <si>
    <t>EL EDEN</t>
  </si>
  <si>
    <t>QUIBDO - EL CARAÑO</t>
  </si>
  <si>
    <t>LETICIA-ALFREDO VASQUEZ COBO</t>
  </si>
  <si>
    <t>PASTO - ANTONIO NARIQO</t>
  </si>
  <si>
    <t>NEIVA - BENITO SALAS</t>
  </si>
  <si>
    <t>EL YOPAL</t>
  </si>
  <si>
    <t>MANIZALES - LA NUBIA</t>
  </si>
  <si>
    <t>PERALES</t>
  </si>
  <si>
    <t>BARRANCABERMEJA-YARIGUIES</t>
  </si>
  <si>
    <t>TUMACO - LA FLORIDA</t>
  </si>
  <si>
    <t>GUSTAVO ARTUNDUAGA PAREDES</t>
  </si>
  <si>
    <t>GUILLERMO LEON VALENCIA</t>
  </si>
  <si>
    <t>MORELIA</t>
  </si>
  <si>
    <t>BAHIA SOLANO - JOSE C. MUTIS</t>
  </si>
  <si>
    <t>MITU</t>
  </si>
  <si>
    <t>CESAR GAVIRIA TRUJILLO</t>
  </si>
  <si>
    <t>JORGE ISAACS (ANTES LA MINA)</t>
  </si>
  <si>
    <t>GUAPI - JUAN CASIANO</t>
  </si>
  <si>
    <t>LA MACARENA - META</t>
  </si>
  <si>
    <t>SAN JOSE DEL GUAVIARE- JORGE E GONZ</t>
  </si>
  <si>
    <t>NUQUI - REYES MURILLO</t>
  </si>
  <si>
    <t>PUERTO BOLIVAR - PORTETE</t>
  </si>
  <si>
    <t>TIMBIQUI</t>
  </si>
  <si>
    <t>CUMARIBO</t>
  </si>
  <si>
    <t>URRAO</t>
  </si>
  <si>
    <t>CARTAGENA - RAFAEL NUQEZ</t>
  </si>
  <si>
    <t>CARURU</t>
  </si>
  <si>
    <t>TARAIRA</t>
  </si>
  <si>
    <t>SANTA ROSA DEL SUR</t>
  </si>
  <si>
    <t>GUAYMARAL</t>
  </si>
  <si>
    <t>LOPEZ DE MICAI</t>
  </si>
  <si>
    <t>MAPIRIPAN</t>
  </si>
  <si>
    <t>SANTIAGO VILA</t>
  </si>
  <si>
    <t>Cuadro 6.4 Total Carga por Aeropuerto - Regular y No Regular</t>
  </si>
  <si>
    <t>No Regular</t>
  </si>
  <si>
    <t>CAMILO DAZA</t>
  </si>
  <si>
    <t>GERMAN OLANO</t>
  </si>
  <si>
    <t>MONTERIA - LOS GARZONES</t>
  </si>
  <si>
    <t>ARAUCA - SANTIAGO PEREZ QUIROZ</t>
  </si>
  <si>
    <t>ALFONSO LOPEZ PUMAREJO.</t>
  </si>
  <si>
    <t>BARRANCO MINAS</t>
  </si>
  <si>
    <t>MIRAFLORES</t>
  </si>
  <si>
    <t>LA PEDRERA</t>
  </si>
  <si>
    <t>ALMIRANTE PADILLA</t>
  </si>
  <si>
    <t>PROVIDENCIA- EL EMBRUJO</t>
  </si>
  <si>
    <t>PUERTO LEGUIZAMO</t>
  </si>
  <si>
    <t>ARARACUARA</t>
  </si>
  <si>
    <t>LA CHORRERA - VIRGILIO BARCO VARGAS</t>
  </si>
  <si>
    <t>SAN FELIPE</t>
  </si>
  <si>
    <t>PUERTO ASIS - 3 DE MAYO</t>
  </si>
  <si>
    <t>VILLA GARZON</t>
  </si>
  <si>
    <t>ANTONIO ROLDAN BETANCOURT</t>
  </si>
  <si>
    <t>COROZAL - LAS BRUJAS</t>
  </si>
  <si>
    <t>IPIALES - SAN LUIS</t>
  </si>
  <si>
    <t>PITALITO -CONTADOR</t>
  </si>
  <si>
    <t>SARAVENA-COLONIZADORES</t>
  </si>
  <si>
    <t>BUENAVENTURA - GERARDO TOBAR LOPEZ</t>
  </si>
  <si>
    <t>TAME</t>
  </si>
  <si>
    <t>SAN VICENTE DEL CAGUAN</t>
  </si>
  <si>
    <t>TARAPACA</t>
  </si>
  <si>
    <t>ACARICUARA</t>
  </si>
  <si>
    <t>YAVARATE</t>
  </si>
  <si>
    <t>KAMANAOS</t>
  </si>
  <si>
    <t>Cuadro 6.5 Total Pasajeros por Aeropuerto - Nacionales - Internacionales</t>
  </si>
  <si>
    <t>Nacional</t>
  </si>
  <si>
    <t>Internacional</t>
  </si>
  <si>
    <t>Cuadro 6.6 Total Carga por Aeropuerto - Nacional - Internacional</t>
  </si>
  <si>
    <t>PACOA</t>
  </si>
  <si>
    <t>MONFORT</t>
  </si>
  <si>
    <t>EL CIMARRON</t>
  </si>
  <si>
    <t>COROCORA</t>
  </si>
  <si>
    <t>Enero - Agosto 2019</t>
  </si>
  <si>
    <t>Enero - Agosto 2018</t>
  </si>
  <si>
    <t>Cuadro 6.3 Total Pasajeros por Aeropuerto - Regulares y No Regulares</t>
  </si>
  <si>
    <t>TERESITA</t>
  </si>
  <si>
    <t>EL BORREGO</t>
  </si>
  <si>
    <t>WAINAMBI</t>
  </si>
  <si>
    <t>SANTA ROSALIA</t>
  </si>
  <si>
    <t>JUAN JOSE RONDON</t>
  </si>
  <si>
    <t>SAN MARTIN - META</t>
  </si>
  <si>
    <t>CALENTURITAS</t>
  </si>
  <si>
    <t>TAPURUCUARA</t>
  </si>
  <si>
    <t>LA ESCONDIDA</t>
  </si>
  <si>
    <t>LA FLORA</t>
  </si>
  <si>
    <t>IBACABA</t>
  </si>
  <si>
    <t>LA GAVIOTA - VICHADA</t>
  </si>
  <si>
    <t>SAN GERARDO</t>
  </si>
  <si>
    <t>LA JAGUA</t>
  </si>
  <si>
    <t>SANTA ANA - VALLE</t>
  </si>
  <si>
    <t>CANANARI</t>
  </si>
  <si>
    <t>EL ENCANTO</t>
  </si>
  <si>
    <t>LA PAMELA</t>
  </si>
  <si>
    <t>VILLA FATIMA</t>
  </si>
  <si>
    <t>CONDOTO MANDINGA</t>
  </si>
  <si>
    <t>LA PRIMAVERA</t>
  </si>
  <si>
    <t>HATO COROZAL</t>
  </si>
  <si>
    <t>LA VICTORIA</t>
  </si>
  <si>
    <t>CRAVO NORTE</t>
  </si>
  <si>
    <t>CAÑO COLORADO</t>
  </si>
  <si>
    <t>DOROTEA B1</t>
  </si>
  <si>
    <t>CAMPO ALEGRE</t>
  </si>
  <si>
    <t>LOS ANGELES</t>
  </si>
  <si>
    <t>EL CHARCO</t>
  </si>
  <si>
    <t>LOS COLONIZADORES</t>
  </si>
  <si>
    <t>SAN VICENTE DE CHUCURI</t>
  </si>
  <si>
    <t>LOS TOROS</t>
  </si>
  <si>
    <t>SANTA RITA</t>
  </si>
  <si>
    <t>MAGANGUE - BARACOA</t>
  </si>
  <si>
    <t>IRHO</t>
  </si>
  <si>
    <t>MALAGA</t>
  </si>
  <si>
    <t>SONAÑA</t>
  </si>
  <si>
    <t>CAÑO GANDUL</t>
  </si>
  <si>
    <t>JOSE CELESTINO MUTIS - MARIQUITA</t>
  </si>
  <si>
    <t>VILLA GLADYS</t>
  </si>
  <si>
    <t>MATUPA</t>
  </si>
  <si>
    <t>GUANAPALO</t>
  </si>
  <si>
    <t>CAPURGANA</t>
  </si>
  <si>
    <t>PIZARRO</t>
  </si>
  <si>
    <t>YAPU</t>
  </si>
  <si>
    <t>PUERTO ARICA</t>
  </si>
  <si>
    <t>PUERTO BERRIO - LA MORELA</t>
  </si>
  <si>
    <t>CARIMAGUA</t>
  </si>
  <si>
    <t>PUERTO GAITAN</t>
  </si>
  <si>
    <t>MOMPOS - SAN BERNARDO</t>
  </si>
  <si>
    <t>PUERTO LLERAS</t>
  </si>
  <si>
    <t>REMEDIOS OTU</t>
  </si>
  <si>
    <t>MONTELIBANO - EL PINDO</t>
  </si>
  <si>
    <t>RONDON</t>
  </si>
  <si>
    <t>BOCOA QUERARI</t>
  </si>
  <si>
    <t>SAN ANTONIO</t>
  </si>
  <si>
    <t>SAN FELIPE DEL PAUTO</t>
  </si>
  <si>
    <t>MORICHAL VIEJO</t>
  </si>
  <si>
    <t>SAN GIL - LOS POZOS</t>
  </si>
  <si>
    <t>NAVAS PARDO - CHAPARRAL</t>
  </si>
  <si>
    <t>SAN LUIS DE PACA</t>
  </si>
  <si>
    <t>AGUACHICA HACARITAMA</t>
  </si>
  <si>
    <t>SAN MIGUEL - VAUPES</t>
  </si>
  <si>
    <t>NEIVA YORK - MILENA</t>
  </si>
  <si>
    <t>SANTA ISABEL - VAUPES</t>
  </si>
  <si>
    <t>OCELOTE</t>
  </si>
  <si>
    <t>OROCUE</t>
  </si>
  <si>
    <t>BELEN DE INAMBU</t>
  </si>
  <si>
    <t>SARDINAS</t>
  </si>
  <si>
    <t>TIBU</t>
  </si>
  <si>
    <t>SIRENAS</t>
  </si>
  <si>
    <t>TIQUIE</t>
  </si>
  <si>
    <t>TOMACHIPAN</t>
  </si>
  <si>
    <t>BUENOS AIRES - VAUPES</t>
  </si>
  <si>
    <t>PACU</t>
  </si>
  <si>
    <t>TOLU</t>
  </si>
  <si>
    <t>PALMARITO 2</t>
  </si>
  <si>
    <t>TRINIDAD</t>
  </si>
  <si>
    <t>PAPUNAGUA - PTO. SOLANO</t>
  </si>
  <si>
    <t>URIBE</t>
  </si>
  <si>
    <t>ELF TRINIDAD</t>
  </si>
  <si>
    <t>PAZ DE ARIPORO</t>
  </si>
  <si>
    <t>CACHIPORRO</t>
  </si>
  <si>
    <t>CIMITARRA GUSTAVO ROJAS</t>
  </si>
  <si>
    <t>VILLANUEVA - CASANARE</t>
  </si>
  <si>
    <t>COMUNEROS</t>
  </si>
  <si>
    <t>WASAY</t>
  </si>
  <si>
    <t>PIEDRA ÑI</t>
  </si>
  <si>
    <t>PIRACUARA</t>
  </si>
  <si>
    <t>ACANDI</t>
  </si>
  <si>
    <t>MIRITI PARANA</t>
  </si>
  <si>
    <t>Boletín Tráfico de Aeropuertos -  Agosto 2019</t>
  </si>
  <si>
    <t>Cuadro 6.1 Total pasajeros por Aeropuerto ( Incluye Nacional + Internacional y Regular + No Regular )</t>
  </si>
  <si>
    <t>CIUDAD</t>
  </si>
  <si>
    <t>Salidos</t>
  </si>
  <si>
    <t>Llegados</t>
  </si>
  <si>
    <t>BOGOTA</t>
  </si>
  <si>
    <t>RIONEGRO - ANTIOQUIA</t>
  </si>
  <si>
    <t>CALI</t>
  </si>
  <si>
    <t>CARTAGENA</t>
  </si>
  <si>
    <t>BARRANQUILLA</t>
  </si>
  <si>
    <t>SAN ANDRES - ISLA</t>
  </si>
  <si>
    <t>SANTA MARTA</t>
  </si>
  <si>
    <t>BUCARAMANGA</t>
  </si>
  <si>
    <t>PEREIRA</t>
  </si>
  <si>
    <t>MEDELLIN</t>
  </si>
  <si>
    <t>CUCUTA</t>
  </si>
  <si>
    <t>MONTERIA</t>
  </si>
  <si>
    <t>VILLAVICENCIO</t>
  </si>
  <si>
    <t>ARMENIA</t>
  </si>
  <si>
    <t>VALLEDUPAR</t>
  </si>
  <si>
    <t>LETICIA</t>
  </si>
  <si>
    <t>QUIBDO</t>
  </si>
  <si>
    <t>NEIVA</t>
  </si>
  <si>
    <t>PASTO</t>
  </si>
  <si>
    <t>RIOHACHA</t>
  </si>
  <si>
    <t>MANIZALES</t>
  </si>
  <si>
    <t>CAREPA</t>
  </si>
  <si>
    <t>IBAGUE</t>
  </si>
  <si>
    <t>ARAUCA - MUNICIPIO</t>
  </si>
  <si>
    <t>BARRANCABERMEJA</t>
  </si>
  <si>
    <t>POPAYAN</t>
  </si>
  <si>
    <t>TUMACO</t>
  </si>
  <si>
    <t>FLORENCIA</t>
  </si>
  <si>
    <t>PUERTO ASIS</t>
  </si>
  <si>
    <t>COROZAL</t>
  </si>
  <si>
    <t>BAHIA SOLANO</t>
  </si>
  <si>
    <t>PROVIDENCIA</t>
  </si>
  <si>
    <t>LA MACARENA</t>
  </si>
  <si>
    <t>NUQUI</t>
  </si>
  <si>
    <t>PUERTO INIRIDA</t>
  </si>
  <si>
    <t>PUERTO CARRENO</t>
  </si>
  <si>
    <t>MAICAO</t>
  </si>
  <si>
    <t>SAN JOSE DEL GUAVIARE</t>
  </si>
  <si>
    <t>ALDANA</t>
  </si>
  <si>
    <t>PITALITO</t>
  </si>
  <si>
    <t>GUAPI</t>
  </si>
  <si>
    <t>SARAVENA</t>
  </si>
  <si>
    <t>URIBIA</t>
  </si>
  <si>
    <t>BUENAVENTURA</t>
  </si>
  <si>
    <t>LOMA DE CHIRIGUANA</t>
  </si>
  <si>
    <t>EL BAGRE</t>
  </si>
  <si>
    <t>MONTELIBANO</t>
  </si>
  <si>
    <t>MIRAFLORES - GUAVIARE</t>
  </si>
  <si>
    <t>CHIA</t>
  </si>
  <si>
    <t>LA JAGUA IBIRICO</t>
  </si>
  <si>
    <t>BAJO BAUDO</t>
  </si>
  <si>
    <t>GUAINIA (BARRANCO MINAS)</t>
  </si>
  <si>
    <t>LOPEZ (MICAY)</t>
  </si>
  <si>
    <t>PUERTO BERRIO</t>
  </si>
  <si>
    <t>CARTAGO</t>
  </si>
  <si>
    <t>MELGAR</t>
  </si>
  <si>
    <t>TOLEMAIDA</t>
  </si>
  <si>
    <t>VIGIA DEL FUERTE</t>
  </si>
  <si>
    <t>FLANDES</t>
  </si>
  <si>
    <t>AGUACHICA</t>
  </si>
  <si>
    <t>SAN LUIS DE PALENQUE</t>
  </si>
  <si>
    <t>LA CHORRERA</t>
  </si>
  <si>
    <t>LA URIBE</t>
  </si>
  <si>
    <t>JAGUAR</t>
  </si>
  <si>
    <t>SAN MARTIN</t>
  </si>
  <si>
    <t>JURADO</t>
  </si>
  <si>
    <t>INIRIDA</t>
  </si>
  <si>
    <t>PUERTO LOPEZ</t>
  </si>
  <si>
    <t>BUENA VISTA</t>
  </si>
  <si>
    <t>OCANA</t>
  </si>
  <si>
    <t>OCAÑA - AGUAS CLARAS</t>
  </si>
  <si>
    <t>REMEDIOS</t>
  </si>
  <si>
    <t>APIAY</t>
  </si>
  <si>
    <t>APIAY - FAC</t>
  </si>
  <si>
    <t>LA GAVIOTA</t>
  </si>
  <si>
    <t>SANTA LUCIA - VAUPES</t>
  </si>
  <si>
    <t>CONDOTO</t>
  </si>
  <si>
    <t>MARIQUITA</t>
  </si>
  <si>
    <t>CHAPARRAL</t>
  </si>
  <si>
    <t>MOMPOS</t>
  </si>
  <si>
    <t>CARMEN DE BOLIVAR</t>
  </si>
  <si>
    <t>SAN ALBERTO</t>
  </si>
  <si>
    <t>MAGANGUE</t>
  </si>
  <si>
    <t>SAN PABLO - VAUPES</t>
  </si>
  <si>
    <t>YOPAL</t>
  </si>
  <si>
    <t>PERENCO</t>
  </si>
  <si>
    <t>MIRITI-PARANA</t>
  </si>
  <si>
    <t>SAN CARLOS DE GUAROA</t>
  </si>
  <si>
    <t>LA MANSION</t>
  </si>
  <si>
    <t>YURUMI</t>
  </si>
  <si>
    <t>LA COLINA</t>
  </si>
  <si>
    <t>GUERIMA</t>
  </si>
  <si>
    <t>AYAPEL</t>
  </si>
  <si>
    <t>EL CEBRUNO</t>
  </si>
  <si>
    <t>LAGUNA PAVON</t>
  </si>
  <si>
    <t>REMACHE SUR</t>
  </si>
  <si>
    <t>PUNTA TIGRE</t>
  </si>
  <si>
    <t>FIRAVITOBA</t>
  </si>
  <si>
    <t>ALBERTO LLERAS CAMARGO.</t>
  </si>
  <si>
    <t>MANI</t>
  </si>
  <si>
    <t>MURIBA</t>
  </si>
  <si>
    <t>HATO LA AURORA</t>
  </si>
  <si>
    <t>MOCHUELO</t>
  </si>
  <si>
    <t>TABLON DE TAMARA</t>
  </si>
  <si>
    <t>SAN ISIDRO</t>
  </si>
  <si>
    <t>SAN JACINTO</t>
  </si>
  <si>
    <t>LA VEGA</t>
  </si>
  <si>
    <t>MAGUI (PAYAN)</t>
  </si>
  <si>
    <t>MAGUI PAYAN</t>
  </si>
  <si>
    <t>RIONEGRO</t>
  </si>
  <si>
    <t>EL TORNILLO</t>
  </si>
  <si>
    <t>CAUCASIA</t>
  </si>
  <si>
    <t>CAUCASIA- JUAN H. WHITE</t>
  </si>
  <si>
    <t>QUIPAMA</t>
  </si>
  <si>
    <t>FURATENA</t>
  </si>
  <si>
    <t>LUNA PARK</t>
  </si>
  <si>
    <t>EL PARAISO - TOLIMA</t>
  </si>
  <si>
    <t>HATO LA ESPERANZA</t>
  </si>
  <si>
    <t>BOSCONIA</t>
  </si>
  <si>
    <t>SAN MARTIN - CESAR</t>
  </si>
  <si>
    <t>LA CAPRICHOSA</t>
  </si>
  <si>
    <t>CUPICA</t>
  </si>
  <si>
    <t>TOBASIA</t>
  </si>
  <si>
    <t>LLANO CAUCHO</t>
  </si>
  <si>
    <t>BUENOS AIRES</t>
  </si>
  <si>
    <t>CIMITARRA</t>
  </si>
  <si>
    <t>COROZITO</t>
  </si>
  <si>
    <t>MANARE</t>
  </si>
  <si>
    <t>MUZO</t>
  </si>
  <si>
    <t>AKAE</t>
  </si>
  <si>
    <t>PARATEBUENO</t>
  </si>
  <si>
    <t>LA PONDEROSA</t>
  </si>
  <si>
    <t>PAIPA</t>
  </si>
  <si>
    <t>SANTA ISABEL</t>
  </si>
  <si>
    <t>AMALFI</t>
  </si>
  <si>
    <t>LA PALMA</t>
  </si>
  <si>
    <t>PENSILVANIA</t>
  </si>
  <si>
    <t>RESERVA EL LAGUNAZO</t>
  </si>
  <si>
    <t>CIENAGA</t>
  </si>
  <si>
    <t>CUPIAGUA</t>
  </si>
  <si>
    <t>SAN ONOFRE - SUCRE</t>
  </si>
  <si>
    <t>LOS MORROS</t>
  </si>
  <si>
    <t>ROLDANILLO</t>
  </si>
  <si>
    <t>TIERRA BLANCA</t>
  </si>
  <si>
    <t>SAN MARCOS</t>
  </si>
  <si>
    <t>SAN MARCOS - EL ALGARROBO</t>
  </si>
  <si>
    <t>SAN GIL</t>
  </si>
  <si>
    <t>EL FARO - CESAR</t>
  </si>
  <si>
    <t>CABO MARZO</t>
  </si>
  <si>
    <t>SAN PABLO - CASANARE</t>
  </si>
  <si>
    <t>ALTAMIRA</t>
  </si>
  <si>
    <t>LA BENDICION</t>
  </si>
  <si>
    <t>JUANCHACO</t>
  </si>
  <si>
    <t>HATO SAN JOSE</t>
  </si>
  <si>
    <t>PIVIJAY</t>
  </si>
  <si>
    <t>SAN EDUARDO</t>
  </si>
  <si>
    <t>LA CAIMANA</t>
  </si>
  <si>
    <t>LAS GAVIOTAS</t>
  </si>
  <si>
    <t>GUADALUPE</t>
  </si>
  <si>
    <t>PUERTO RICO</t>
  </si>
  <si>
    <t>PUERTO RICO - META</t>
  </si>
  <si>
    <t>EL DIAMANTE -  META</t>
  </si>
  <si>
    <t>BARBOSA - SANTANDER</t>
  </si>
  <si>
    <t>BARBOSA - LA ESPERANZA</t>
  </si>
  <si>
    <t>CRAVO SUR</t>
  </si>
  <si>
    <t>MATA DE AGUA</t>
  </si>
  <si>
    <t>VENECIA DE GUANAPALO</t>
  </si>
  <si>
    <t>LA VENTUROSA</t>
  </si>
  <si>
    <t>EL RASTRO</t>
  </si>
  <si>
    <t>LOS VENADOS</t>
  </si>
  <si>
    <t>BELGRADO</t>
  </si>
  <si>
    <t>LOS MILAGROS</t>
  </si>
  <si>
    <t>SOCEAGRO</t>
  </si>
  <si>
    <t>EL BANCO</t>
  </si>
  <si>
    <t>LA COLONIA</t>
  </si>
  <si>
    <t>PLANADAS</t>
  </si>
  <si>
    <t>EL SOCORRO</t>
  </si>
  <si>
    <t>YAGUARITO</t>
  </si>
  <si>
    <t>HOTEL LAS AMERICAS</t>
  </si>
  <si>
    <t>CASTILLA LA NUEVA</t>
  </si>
  <si>
    <t>SAN VICENTE</t>
  </si>
  <si>
    <t>EL COPEY</t>
  </si>
  <si>
    <t>CAYTA</t>
  </si>
  <si>
    <t>EL PASO</t>
  </si>
  <si>
    <t>LA FRANCIA</t>
  </si>
  <si>
    <t>EL CAFUCHE</t>
  </si>
  <si>
    <t>CIUDAD YARI</t>
  </si>
  <si>
    <t>LOS MONJES</t>
  </si>
  <si>
    <t>EL TRIUNFO</t>
  </si>
  <si>
    <t>HOTEL SAN DIEGO</t>
  </si>
  <si>
    <t>LA CHAPA</t>
  </si>
  <si>
    <t>EL LAGUNAZO</t>
  </si>
  <si>
    <t>PALERMO</t>
  </si>
  <si>
    <t>SAN LUIS - HUILA</t>
  </si>
  <si>
    <t>LA UNION</t>
  </si>
  <si>
    <t>ALVARADO</t>
  </si>
  <si>
    <t>CALICANTO</t>
  </si>
  <si>
    <t>EL CAIRO - CASANARE</t>
  </si>
  <si>
    <t>RIOSUCIO</t>
  </si>
  <si>
    <t>PALMAS DEL CASANARE</t>
  </si>
  <si>
    <t>COVENAS</t>
  </si>
  <si>
    <t>COVEÑAS</t>
  </si>
  <si>
    <t>SABANA DE TORRES</t>
  </si>
  <si>
    <t>LAS CRUCES</t>
  </si>
  <si>
    <t>PUERTO NARE LA MAGDALENA</t>
  </si>
  <si>
    <t>PUERTO NARE</t>
  </si>
  <si>
    <t>SAN JOSE DEL ARIPORO</t>
  </si>
  <si>
    <t>SAN JOSE</t>
  </si>
  <si>
    <t>CALAMAR GUAVIARE</t>
  </si>
  <si>
    <t>TULUA</t>
  </si>
  <si>
    <t>TULUA - FARFAN HERIBERTO GIL MARTIN</t>
  </si>
  <si>
    <t>LA GLORIA</t>
  </si>
  <si>
    <t>LAS PALMAS</t>
  </si>
  <si>
    <t>BARRANQUILLITA</t>
  </si>
  <si>
    <t>LA ESMERALDA - META</t>
  </si>
  <si>
    <t>VELEZ</t>
  </si>
  <si>
    <t>CAMPO CAPOTE</t>
  </si>
  <si>
    <t>BOSQUES DE LA PRIMAVERA</t>
  </si>
  <si>
    <t>LORICA</t>
  </si>
  <si>
    <t>SAN PABLO -CORDOBA</t>
  </si>
  <si>
    <t>SAN MIGUEL</t>
  </si>
  <si>
    <t>CODAZZI</t>
  </si>
  <si>
    <t>LAS FLORES</t>
  </si>
  <si>
    <t>OBANDO - VALLE</t>
  </si>
  <si>
    <t>PRAGA</t>
  </si>
  <si>
    <t>SANTA RITA DE ITUANGO</t>
  </si>
  <si>
    <t>LAS VEGAS</t>
  </si>
  <si>
    <t>EL NARANJAL</t>
  </si>
  <si>
    <t>JIBICI</t>
  </si>
  <si>
    <t>SOLANO</t>
  </si>
  <si>
    <t>FUENTE DE ORO</t>
  </si>
  <si>
    <t>CAÑO BLANCO</t>
  </si>
  <si>
    <t>EL CARMEN DE CHUCURI</t>
  </si>
  <si>
    <t>MINPRO</t>
  </si>
  <si>
    <t>PUERTO WILCHES</t>
  </si>
  <si>
    <t>GEMELOS DORADOS</t>
  </si>
  <si>
    <t>SAN PEDRO</t>
  </si>
  <si>
    <t>SAN PEDRO DE URABA</t>
  </si>
  <si>
    <t>CAJICA</t>
  </si>
  <si>
    <t>LA LIBELULA</t>
  </si>
  <si>
    <t>AGUAS BLANCAS</t>
  </si>
  <si>
    <t>SANTA RITA - VICHADA</t>
  </si>
  <si>
    <t>CENTRO ADM. "MARANDUA"</t>
  </si>
  <si>
    <t>CAMPOALEGRE</t>
  </si>
  <si>
    <t>EL VISO</t>
  </si>
  <si>
    <t>MORICHAL</t>
  </si>
  <si>
    <t>MORICHAL-PAPUNAGUA</t>
  </si>
  <si>
    <t>LA CULEBRA</t>
  </si>
  <si>
    <t>EL TOTUMO 1</t>
  </si>
  <si>
    <t>REPRESA DE LAS CANARIAS</t>
  </si>
  <si>
    <t>EL ESPINAL</t>
  </si>
  <si>
    <t>CHICORAL ESTRA</t>
  </si>
  <si>
    <t>SAN LUIS</t>
  </si>
  <si>
    <t>EL DANUBIO</t>
  </si>
  <si>
    <t>GETSEMANI</t>
  </si>
  <si>
    <t>VILLA NUEVA</t>
  </si>
  <si>
    <t>CHAPARRITO</t>
  </si>
  <si>
    <t>SANTA ANA</t>
  </si>
  <si>
    <t>EL EDEN - MAGDLENA</t>
  </si>
  <si>
    <t>ARAUQUITA</t>
  </si>
  <si>
    <t>ARAUQUITA - EL TRONCAL</t>
  </si>
  <si>
    <t>LA FORTUNA 1</t>
  </si>
  <si>
    <t>LA DIVA</t>
  </si>
  <si>
    <t>RIO DE ORO</t>
  </si>
  <si>
    <t>HIPILANDIA</t>
  </si>
  <si>
    <t>LA MACOYA</t>
  </si>
  <si>
    <t>AGUAZUL</t>
  </si>
  <si>
    <t>MARIA ANGELICA</t>
  </si>
  <si>
    <t>ECOPETROL</t>
  </si>
  <si>
    <t>GUAMO</t>
  </si>
  <si>
    <t>LA BASTILLA</t>
  </si>
  <si>
    <t>BENEFICENCIA DEL TOLIMA</t>
  </si>
  <si>
    <t>RANCHO ALEGRE</t>
  </si>
  <si>
    <t>LARANDIA</t>
  </si>
  <si>
    <t>EL MEDANO</t>
  </si>
  <si>
    <t>MACOLLA</t>
  </si>
  <si>
    <t>MORALES</t>
  </si>
  <si>
    <t>CALIFORNIA</t>
  </si>
  <si>
    <t>HOSPITAL SAN VICENTE DE PAUL</t>
  </si>
  <si>
    <t>LAS DELICIAS - CASANARE</t>
  </si>
  <si>
    <t>YAGUARA II</t>
  </si>
  <si>
    <t>ARAGUANEY</t>
  </si>
  <si>
    <t>Agosto 2019</t>
  </si>
  <si>
    <t>Agosto 2018</t>
  </si>
  <si>
    <t>Cuadro 6.2 Total Carga por Aeropuerto ( Incluye Nacional + Internacional y Regular + No Regular )</t>
  </si>
  <si>
    <t>LA CONCORDIA</t>
  </si>
  <si>
    <t>LA JAULA</t>
  </si>
  <si>
    <t>EL RINCON DE MUCURA</t>
  </si>
  <si>
    <t>VILLANUEVA</t>
  </si>
  <si>
    <t>EL ESPINO</t>
  </si>
  <si>
    <t>GUADALAJARA</t>
  </si>
  <si>
    <t>LA ESPERANZA - CUNDINAM.</t>
  </si>
  <si>
    <t>LA TRANQUERA</t>
  </si>
  <si>
    <t>GUACAMAYAS</t>
  </si>
  <si>
    <t>LA VENGANZA</t>
  </si>
  <si>
    <t>GUSTAVO ROJAS PINILLA</t>
  </si>
  <si>
    <t>Boletín Estadístico Agosto 2019</t>
  </si>
  <si>
    <t>BUGA</t>
  </si>
  <si>
    <t>TAURAMENA</t>
  </si>
  <si>
    <t>AMBALEMA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</si>
</sst>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8"/>
      <color theme="2" tint="-9.9978637043366805E-2"/>
      <name val="Arial"/>
      <family val="2"/>
    </font>
    <font>
      <b/>
      <sz val="22"/>
      <color theme="2" tint="-9.9978637043366805E-2"/>
      <name val="Arial"/>
      <family val="2"/>
    </font>
    <font>
      <b/>
      <sz val="14"/>
      <color theme="2" tint="-9.9978637043366805E-2"/>
      <name val="Arial"/>
      <family val="2"/>
    </font>
    <font>
      <sz val="10"/>
      <color theme="1"/>
      <name val="Arial"/>
      <family val="2"/>
    </font>
    <font>
      <b/>
      <sz val="13"/>
      <color indexed="18"/>
      <name val="Arial"/>
      <family val="2"/>
    </font>
    <font>
      <u/>
      <sz val="12"/>
      <color indexed="18"/>
      <name val="Arial"/>
      <family val="2"/>
    </font>
    <font>
      <b/>
      <sz val="12"/>
      <color indexed="18"/>
      <name val="Arial"/>
      <family val="2"/>
    </font>
    <font>
      <u/>
      <sz val="11"/>
      <color indexed="12"/>
      <name val="Arial"/>
      <family val="2"/>
    </font>
    <font>
      <i/>
      <sz val="9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b/>
      <sz val="24"/>
      <color theme="8" tint="-0.499984740745262"/>
      <name val="Arial"/>
      <family val="2"/>
    </font>
    <font>
      <b/>
      <sz val="19"/>
      <color rgb="FF002060"/>
      <name val="Arial"/>
      <family val="2"/>
    </font>
    <font>
      <u/>
      <sz val="12"/>
      <color rgb="FF002060"/>
      <name val="Arial"/>
      <family val="2"/>
    </font>
    <font>
      <b/>
      <sz val="20"/>
      <color theme="8" tint="-0.499984740745262"/>
      <name val="Arial"/>
      <family val="2"/>
    </font>
    <font>
      <b/>
      <sz val="18"/>
      <color rgb="FF002060"/>
      <name val="Arial"/>
      <family val="2"/>
    </font>
    <font>
      <sz val="10"/>
      <name val="Courier"/>
      <family val="3"/>
    </font>
    <font>
      <b/>
      <u/>
      <sz val="22"/>
      <color theme="3" tint="-0.499984740745262"/>
      <name val="Century Gothic"/>
      <family val="2"/>
    </font>
    <font>
      <sz val="10"/>
      <color rgb="FF002060"/>
      <name val="Century Gothic"/>
      <family val="2"/>
    </font>
    <font>
      <b/>
      <sz val="12"/>
      <color rgb="FF002060"/>
      <name val="Century Gothic"/>
      <family val="2"/>
    </font>
    <font>
      <sz val="13"/>
      <color indexed="56"/>
      <name val="Century Gothic"/>
      <family val="2"/>
    </font>
    <font>
      <b/>
      <sz val="13"/>
      <color indexed="56"/>
      <name val="Century Gothic"/>
      <family val="2"/>
    </font>
    <font>
      <sz val="12"/>
      <color rgb="FF002060"/>
      <name val="Century Gothic"/>
      <family val="2"/>
    </font>
    <font>
      <b/>
      <u/>
      <sz val="18"/>
      <color theme="5" tint="-0.499984740745262"/>
      <name val="Century Gothic"/>
      <family val="2"/>
    </font>
    <font>
      <sz val="13"/>
      <color rgb="FF002060"/>
      <name val="Century Gothic"/>
      <family val="2"/>
    </font>
    <font>
      <b/>
      <u/>
      <sz val="12"/>
      <color theme="0" tint="-0.499984740745262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sz val="12"/>
      <color indexed="12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color indexed="12"/>
      <name val="Century Gothic"/>
      <family val="2"/>
    </font>
    <font>
      <b/>
      <sz val="16"/>
      <name val="Century Gothic"/>
      <family val="2"/>
    </font>
    <font>
      <sz val="13"/>
      <name val="Century Gothic"/>
      <family val="2"/>
    </font>
    <font>
      <sz val="13"/>
      <color indexed="12"/>
      <name val="Century Gothic"/>
      <family val="2"/>
    </font>
    <font>
      <sz val="14"/>
      <color indexed="12"/>
      <name val="Century Gothic"/>
      <family val="2"/>
    </font>
    <font>
      <u/>
      <sz val="10"/>
      <color indexed="12"/>
      <name val="MS Sans Serif"/>
      <family val="2"/>
    </font>
    <font>
      <b/>
      <u/>
      <sz val="15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37" fontId="27" fillId="0" borderId="0"/>
    <xf numFmtId="0" fontId="37" fillId="0" borderId="0"/>
    <xf numFmtId="0" fontId="53" fillId="0" borderId="0" applyNumberFormat="0" applyFill="0" applyBorder="0" applyAlignment="0" applyProtection="0"/>
    <xf numFmtId="9" fontId="55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2" applyFont="1"/>
    <xf numFmtId="0" fontId="4" fillId="0" borderId="0" xfId="2" applyFont="1"/>
    <xf numFmtId="0" fontId="4" fillId="2" borderId="1" xfId="2" applyFont="1" applyFill="1" applyBorder="1"/>
    <xf numFmtId="0" fontId="3" fillId="2" borderId="2" xfId="2" applyFont="1" applyFill="1" applyBorder="1"/>
    <xf numFmtId="0" fontId="5" fillId="2" borderId="3" xfId="2" applyFont="1" applyFill="1" applyBorder="1"/>
    <xf numFmtId="0" fontId="3" fillId="2" borderId="4" xfId="2" applyFont="1" applyFill="1" applyBorder="1"/>
    <xf numFmtId="0" fontId="6" fillId="2" borderId="3" xfId="2" applyFont="1" applyFill="1" applyBorder="1"/>
    <xf numFmtId="0" fontId="7" fillId="2" borderId="3" xfId="2" applyFont="1" applyFill="1" applyBorder="1"/>
    <xf numFmtId="0" fontId="4" fillId="2" borderId="3" xfId="2" applyFont="1" applyFill="1" applyBorder="1"/>
    <xf numFmtId="0" fontId="4" fillId="2" borderId="5" xfId="2" applyFont="1" applyFill="1" applyBorder="1"/>
    <xf numFmtId="0" fontId="3" fillId="2" borderId="6" xfId="2" applyFont="1" applyFill="1" applyBorder="1"/>
    <xf numFmtId="17" fontId="3" fillId="0" borderId="0" xfId="2" applyNumberFormat="1" applyFont="1"/>
    <xf numFmtId="0" fontId="3" fillId="3" borderId="5" xfId="2" applyFont="1" applyFill="1" applyBorder="1"/>
    <xf numFmtId="0" fontId="3" fillId="3" borderId="6" xfId="2" applyFont="1" applyFill="1" applyBorder="1"/>
    <xf numFmtId="0" fontId="12" fillId="4" borderId="9" xfId="3" applyFont="1" applyFill="1" applyBorder="1"/>
    <xf numFmtId="0" fontId="13" fillId="4" borderId="10" xfId="1" applyFont="1" applyFill="1" applyBorder="1" applyAlignment="1">
      <alignment horizontal="left" indent="1"/>
    </xf>
    <xf numFmtId="0" fontId="14" fillId="5" borderId="11" xfId="2" applyFont="1" applyFill="1" applyBorder="1" applyAlignment="1">
      <alignment vertical="center"/>
    </xf>
    <xf numFmtId="0" fontId="15" fillId="5" borderId="12" xfId="1" applyFont="1" applyFill="1" applyBorder="1" applyAlignment="1">
      <alignment horizontal="left" vertical="center"/>
    </xf>
    <xf numFmtId="0" fontId="14" fillId="6" borderId="11" xfId="2" applyFont="1" applyFill="1" applyBorder="1" applyAlignment="1">
      <alignment vertical="center"/>
    </xf>
    <xf numFmtId="0" fontId="15" fillId="6" borderId="12" xfId="1" applyFont="1" applyFill="1" applyBorder="1" applyAlignment="1">
      <alignment horizontal="left" vertical="center"/>
    </xf>
    <xf numFmtId="0" fontId="14" fillId="7" borderId="11" xfId="2" applyFont="1" applyFill="1" applyBorder="1" applyAlignment="1">
      <alignment vertical="center"/>
    </xf>
    <xf numFmtId="0" fontId="15" fillId="7" borderId="12" xfId="1" applyFont="1" applyFill="1" applyBorder="1" applyAlignment="1">
      <alignment horizontal="left" vertical="center"/>
    </xf>
    <xf numFmtId="0" fontId="16" fillId="0" borderId="0" xfId="2" applyFont="1"/>
    <xf numFmtId="0" fontId="14" fillId="7" borderId="13" xfId="2" applyFont="1" applyFill="1" applyBorder="1" applyAlignment="1">
      <alignment vertical="center"/>
    </xf>
    <xf numFmtId="0" fontId="15" fillId="7" borderId="14" xfId="1" applyFont="1" applyFill="1" applyBorder="1" applyAlignment="1">
      <alignment horizontal="left" vertical="center"/>
    </xf>
    <xf numFmtId="0" fontId="14" fillId="0" borderId="0" xfId="2" applyFont="1"/>
    <xf numFmtId="0" fontId="17" fillId="0" borderId="0" xfId="2" applyFont="1"/>
    <xf numFmtId="0" fontId="18" fillId="0" borderId="0" xfId="2" applyFont="1"/>
    <xf numFmtId="0" fontId="20" fillId="0" borderId="0" xfId="4" applyFont="1" applyAlignment="1" applyProtection="1"/>
    <xf numFmtId="0" fontId="21" fillId="8" borderId="15" xfId="5" applyFont="1" applyFill="1" applyBorder="1"/>
    <xf numFmtId="0" fontId="21" fillId="8" borderId="0" xfId="5" applyFont="1" applyFill="1"/>
    <xf numFmtId="0" fontId="22" fillId="8" borderId="16" xfId="5" applyFont="1" applyFill="1" applyBorder="1"/>
    <xf numFmtId="0" fontId="23" fillId="8" borderId="17" xfId="5" applyFont="1" applyFill="1" applyBorder="1"/>
    <xf numFmtId="0" fontId="25" fillId="8" borderId="16" xfId="5" applyFont="1" applyFill="1" applyBorder="1"/>
    <xf numFmtId="0" fontId="26" fillId="8" borderId="17" xfId="5" applyFont="1" applyFill="1" applyBorder="1"/>
    <xf numFmtId="37" fontId="28" fillId="8" borderId="0" xfId="7" applyFont="1" applyFill="1"/>
    <xf numFmtId="37" fontId="29" fillId="8" borderId="0" xfId="7" applyFont="1" applyFill="1"/>
    <xf numFmtId="37" fontId="30" fillId="8" borderId="0" xfId="7" applyFont="1" applyFill="1"/>
    <xf numFmtId="37" fontId="31" fillId="8" borderId="0" xfId="7" applyFont="1" applyFill="1" applyAlignment="1">
      <alignment horizontal="left" indent="1"/>
    </xf>
    <xf numFmtId="37" fontId="33" fillId="8" borderId="0" xfId="7" applyFont="1" applyFill="1" applyAlignment="1">
      <alignment horizontal="left" indent="1"/>
    </xf>
    <xf numFmtId="37" fontId="34" fillId="8" borderId="0" xfId="7" applyFont="1" applyFill="1"/>
    <xf numFmtId="37" fontId="35" fillId="8" borderId="0" xfId="7" applyFont="1" applyFill="1" applyAlignment="1">
      <alignment horizontal="left" indent="1"/>
    </xf>
    <xf numFmtId="37" fontId="36" fillId="2" borderId="0" xfId="1" applyNumberFormat="1" applyFont="1" applyFill="1" applyAlignment="1">
      <alignment horizontal="left"/>
    </xf>
    <xf numFmtId="0" fontId="38" fillId="0" borderId="0" xfId="8" applyFont="1"/>
    <xf numFmtId="49" fontId="40" fillId="9" borderId="13" xfId="8" applyNumberFormat="1" applyFont="1" applyFill="1" applyBorder="1" applyAlignment="1">
      <alignment horizontal="center" vertical="center" wrapText="1"/>
    </xf>
    <xf numFmtId="49" fontId="40" fillId="9" borderId="33" xfId="8" applyNumberFormat="1" applyFont="1" applyFill="1" applyBorder="1" applyAlignment="1">
      <alignment horizontal="center" vertical="center" wrapText="1"/>
    </xf>
    <xf numFmtId="3" fontId="45" fillId="10" borderId="37" xfId="8" applyNumberFormat="1" applyFont="1" applyFill="1" applyBorder="1"/>
    <xf numFmtId="3" fontId="45" fillId="10" borderId="38" xfId="8" applyNumberFormat="1" applyFont="1" applyFill="1" applyBorder="1"/>
    <xf numFmtId="3" fontId="45" fillId="10" borderId="39" xfId="8" applyNumberFormat="1" applyFont="1" applyFill="1" applyBorder="1"/>
    <xf numFmtId="10" fontId="45" fillId="10" borderId="40" xfId="8" applyNumberFormat="1" applyFont="1" applyFill="1" applyBorder="1"/>
    <xf numFmtId="10" fontId="45" fillId="10" borderId="41" xfId="8" applyNumberFormat="1" applyFont="1" applyFill="1" applyBorder="1"/>
    <xf numFmtId="0" fontId="38" fillId="8" borderId="42" xfId="8" applyFont="1" applyFill="1" applyBorder="1"/>
    <xf numFmtId="3" fontId="38" fillId="8" borderId="43" xfId="8" applyNumberFormat="1" applyFont="1" applyFill="1" applyBorder="1"/>
    <xf numFmtId="3" fontId="38" fillId="8" borderId="44" xfId="8" applyNumberFormat="1" applyFont="1" applyFill="1" applyBorder="1"/>
    <xf numFmtId="10" fontId="38" fillId="8" borderId="45" xfId="8" applyNumberFormat="1" applyFont="1" applyFill="1" applyBorder="1"/>
    <xf numFmtId="3" fontId="38" fillId="8" borderId="43" xfId="8" applyNumberFormat="1" applyFont="1" applyFill="1" applyBorder="1" applyAlignment="1">
      <alignment horizontal="right"/>
    </xf>
    <xf numFmtId="3" fontId="38" fillId="8" borderId="44" xfId="8" applyNumberFormat="1" applyFont="1" applyFill="1" applyBorder="1" applyAlignment="1">
      <alignment horizontal="right"/>
    </xf>
    <xf numFmtId="10" fontId="38" fillId="8" borderId="46" xfId="8" applyNumberFormat="1" applyFont="1" applyFill="1" applyBorder="1"/>
    <xf numFmtId="0" fontId="38" fillId="8" borderId="47" xfId="8" applyFont="1" applyFill="1" applyBorder="1"/>
    <xf numFmtId="3" fontId="38" fillId="8" borderId="48" xfId="8" applyNumberFormat="1" applyFont="1" applyFill="1" applyBorder="1"/>
    <xf numFmtId="3" fontId="38" fillId="8" borderId="49" xfId="8" applyNumberFormat="1" applyFont="1" applyFill="1" applyBorder="1"/>
    <xf numFmtId="10" fontId="38" fillId="8" borderId="50" xfId="8" applyNumberFormat="1" applyFont="1" applyFill="1" applyBorder="1"/>
    <xf numFmtId="3" fontId="38" fillId="8" borderId="48" xfId="8" applyNumberFormat="1" applyFont="1" applyFill="1" applyBorder="1" applyAlignment="1">
      <alignment horizontal="right"/>
    </xf>
    <xf numFmtId="3" fontId="38" fillId="8" borderId="49" xfId="8" applyNumberFormat="1" applyFont="1" applyFill="1" applyBorder="1" applyAlignment="1">
      <alignment horizontal="right"/>
    </xf>
    <xf numFmtId="10" fontId="38" fillId="8" borderId="51" xfId="8" applyNumberFormat="1" applyFont="1" applyFill="1" applyBorder="1"/>
    <xf numFmtId="0" fontId="38" fillId="8" borderId="52" xfId="8" applyFont="1" applyFill="1" applyBorder="1"/>
    <xf numFmtId="3" fontId="38" fillId="8" borderId="53" xfId="8" applyNumberFormat="1" applyFont="1" applyFill="1" applyBorder="1"/>
    <xf numFmtId="3" fontId="38" fillId="8" borderId="54" xfId="8" applyNumberFormat="1" applyFont="1" applyFill="1" applyBorder="1"/>
    <xf numFmtId="10" fontId="38" fillId="8" borderId="55" xfId="8" applyNumberFormat="1" applyFont="1" applyFill="1" applyBorder="1"/>
    <xf numFmtId="3" fontId="38" fillId="8" borderId="53" xfId="8" applyNumberFormat="1" applyFont="1" applyFill="1" applyBorder="1" applyAlignment="1">
      <alignment horizontal="right"/>
    </xf>
    <xf numFmtId="3" fontId="38" fillId="8" borderId="54" xfId="8" applyNumberFormat="1" applyFont="1" applyFill="1" applyBorder="1" applyAlignment="1">
      <alignment horizontal="right"/>
    </xf>
    <xf numFmtId="10" fontId="38" fillId="8" borderId="56" xfId="8" applyNumberFormat="1" applyFont="1" applyFill="1" applyBorder="1"/>
    <xf numFmtId="0" fontId="42" fillId="0" borderId="0" xfId="8" applyFont="1"/>
    <xf numFmtId="1" fontId="42" fillId="0" borderId="0" xfId="8" applyNumberFormat="1" applyFont="1" applyAlignment="1">
      <alignment horizontal="center" vertical="center" wrapText="1"/>
    </xf>
    <xf numFmtId="49" fontId="40" fillId="9" borderId="67" xfId="8" applyNumberFormat="1" applyFont="1" applyFill="1" applyBorder="1" applyAlignment="1">
      <alignment horizontal="center" vertical="center" wrapText="1"/>
    </xf>
    <xf numFmtId="49" fontId="40" fillId="9" borderId="68" xfId="8" applyNumberFormat="1" applyFont="1" applyFill="1" applyBorder="1" applyAlignment="1">
      <alignment horizontal="center" vertical="center" wrapText="1"/>
    </xf>
    <xf numFmtId="1" fontId="38" fillId="0" borderId="0" xfId="8" applyNumberFormat="1" applyFont="1" applyAlignment="1">
      <alignment horizontal="center" vertical="center" wrapText="1"/>
    </xf>
    <xf numFmtId="10" fontId="45" fillId="10" borderId="71" xfId="8" applyNumberFormat="1" applyFont="1" applyFill="1" applyBorder="1"/>
    <xf numFmtId="0" fontId="45" fillId="0" borderId="0" xfId="8" applyFont="1"/>
    <xf numFmtId="0" fontId="38" fillId="8" borderId="42" xfId="8" applyFont="1" applyFill="1" applyBorder="1" applyAlignment="1">
      <alignment horizontal="left" indent="1"/>
    </xf>
    <xf numFmtId="3" fontId="38" fillId="8" borderId="43" xfId="8" applyNumberFormat="1" applyFont="1" applyFill="1" applyBorder="1" applyAlignment="1">
      <alignment horizontal="right" indent="1"/>
    </xf>
    <xf numFmtId="3" fontId="38" fillId="8" borderId="44" xfId="8" applyNumberFormat="1" applyFont="1" applyFill="1" applyBorder="1" applyAlignment="1">
      <alignment horizontal="right" indent="1"/>
    </xf>
    <xf numFmtId="0" fontId="48" fillId="0" borderId="0" xfId="8" applyFont="1"/>
    <xf numFmtId="0" fontId="38" fillId="8" borderId="47" xfId="8" applyFont="1" applyFill="1" applyBorder="1" applyAlignment="1">
      <alignment horizontal="left" indent="1"/>
    </xf>
    <xf numFmtId="3" fontId="38" fillId="8" borderId="48" xfId="8" applyNumberFormat="1" applyFont="1" applyFill="1" applyBorder="1" applyAlignment="1">
      <alignment horizontal="right" indent="1"/>
    </xf>
    <xf numFmtId="3" fontId="38" fillId="8" borderId="49" xfId="8" applyNumberFormat="1" applyFont="1" applyFill="1" applyBorder="1" applyAlignment="1">
      <alignment horizontal="right" indent="1"/>
    </xf>
    <xf numFmtId="0" fontId="38" fillId="8" borderId="52" xfId="8" applyFont="1" applyFill="1" applyBorder="1" applyAlignment="1">
      <alignment horizontal="left" indent="1"/>
    </xf>
    <xf numFmtId="3" fontId="38" fillId="8" borderId="53" xfId="8" applyNumberFormat="1" applyFont="1" applyFill="1" applyBorder="1" applyAlignment="1">
      <alignment horizontal="right" indent="1"/>
    </xf>
    <xf numFmtId="37" fontId="36" fillId="2" borderId="0" xfId="1" applyNumberFormat="1" applyFont="1" applyFill="1" applyAlignment="1"/>
    <xf numFmtId="1" fontId="50" fillId="0" borderId="0" xfId="8" applyNumberFormat="1" applyFont="1" applyAlignment="1">
      <alignment horizontal="center" vertical="center" wrapText="1"/>
    </xf>
    <xf numFmtId="49" fontId="40" fillId="9" borderId="72" xfId="8" applyNumberFormat="1" applyFont="1" applyFill="1" applyBorder="1" applyAlignment="1">
      <alignment horizontal="center" vertical="center" wrapText="1"/>
    </xf>
    <xf numFmtId="49" fontId="40" fillId="9" borderId="73" xfId="8" applyNumberFormat="1" applyFont="1" applyFill="1" applyBorder="1" applyAlignment="1">
      <alignment horizontal="center" vertical="center" wrapText="1"/>
    </xf>
    <xf numFmtId="0" fontId="51" fillId="10" borderId="36" xfId="8" applyFont="1" applyFill="1" applyBorder="1"/>
    <xf numFmtId="3" fontId="51" fillId="10" borderId="37" xfId="8" applyNumberFormat="1" applyFont="1" applyFill="1" applyBorder="1"/>
    <xf numFmtId="3" fontId="51" fillId="10" borderId="38" xfId="8" applyNumberFormat="1" applyFont="1" applyFill="1" applyBorder="1"/>
    <xf numFmtId="3" fontId="51" fillId="10" borderId="39" xfId="8" applyNumberFormat="1" applyFont="1" applyFill="1" applyBorder="1"/>
    <xf numFmtId="10" fontId="51" fillId="10" borderId="40" xfId="8" applyNumberFormat="1" applyFont="1" applyFill="1" applyBorder="1"/>
    <xf numFmtId="10" fontId="51" fillId="10" borderId="41" xfId="8" applyNumberFormat="1" applyFont="1" applyFill="1" applyBorder="1"/>
    <xf numFmtId="0" fontId="42" fillId="8" borderId="42" xfId="8" applyFont="1" applyFill="1" applyBorder="1"/>
    <xf numFmtId="3" fontId="42" fillId="8" borderId="43" xfId="8" applyNumberFormat="1" applyFont="1" applyFill="1" applyBorder="1"/>
    <xf numFmtId="3" fontId="42" fillId="8" borderId="44" xfId="8" applyNumberFormat="1" applyFont="1" applyFill="1" applyBorder="1"/>
    <xf numFmtId="10" fontId="42" fillId="8" borderId="45" xfId="8" applyNumberFormat="1" applyFont="1" applyFill="1" applyBorder="1"/>
    <xf numFmtId="10" fontId="42" fillId="8" borderId="46" xfId="8" applyNumberFormat="1" applyFont="1" applyFill="1" applyBorder="1"/>
    <xf numFmtId="0" fontId="42" fillId="8" borderId="47" xfId="8" applyFont="1" applyFill="1" applyBorder="1"/>
    <xf numFmtId="3" fontId="42" fillId="8" borderId="48" xfId="8" applyNumberFormat="1" applyFont="1" applyFill="1" applyBorder="1"/>
    <xf numFmtId="3" fontId="42" fillId="8" borderId="49" xfId="8" applyNumberFormat="1" applyFont="1" applyFill="1" applyBorder="1"/>
    <xf numFmtId="10" fontId="42" fillId="8" borderId="50" xfId="8" applyNumberFormat="1" applyFont="1" applyFill="1" applyBorder="1"/>
    <xf numFmtId="10" fontId="42" fillId="8" borderId="51" xfId="8" applyNumberFormat="1" applyFont="1" applyFill="1" applyBorder="1"/>
    <xf numFmtId="0" fontId="42" fillId="8" borderId="52" xfId="8" applyFont="1" applyFill="1" applyBorder="1"/>
    <xf numFmtId="3" fontId="42" fillId="8" borderId="53" xfId="8" applyNumberFormat="1" applyFont="1" applyFill="1" applyBorder="1"/>
    <xf numFmtId="0" fontId="47" fillId="0" borderId="0" xfId="8" applyFont="1"/>
    <xf numFmtId="1" fontId="47" fillId="0" borderId="0" xfId="8" applyNumberFormat="1" applyFont="1" applyAlignment="1">
      <alignment horizontal="center" vertical="center" wrapText="1"/>
    </xf>
    <xf numFmtId="49" fontId="40" fillId="9" borderId="78" xfId="8" applyNumberFormat="1" applyFont="1" applyFill="1" applyBorder="1" applyAlignment="1">
      <alignment horizontal="center" vertical="center" wrapText="1"/>
    </xf>
    <xf numFmtId="3" fontId="52" fillId="10" borderId="37" xfId="8" applyNumberFormat="1" applyFont="1" applyFill="1" applyBorder="1"/>
    <xf numFmtId="3" fontId="52" fillId="10" borderId="39" xfId="8" applyNumberFormat="1" applyFont="1" applyFill="1" applyBorder="1"/>
    <xf numFmtId="10" fontId="52" fillId="10" borderId="40" xfId="8" applyNumberFormat="1" applyFont="1" applyFill="1" applyBorder="1"/>
    <xf numFmtId="3" fontId="52" fillId="10" borderId="71" xfId="8" applyNumberFormat="1" applyFont="1" applyFill="1" applyBorder="1"/>
    <xf numFmtId="10" fontId="52" fillId="10" borderId="80" xfId="8" applyNumberFormat="1" applyFont="1" applyFill="1" applyBorder="1"/>
    <xf numFmtId="10" fontId="52" fillId="10" borderId="81" xfId="8" applyNumberFormat="1" applyFont="1" applyFill="1" applyBorder="1"/>
    <xf numFmtId="0" fontId="52" fillId="0" borderId="0" xfId="8" applyFont="1"/>
    <xf numFmtId="3" fontId="42" fillId="8" borderId="82" xfId="8" applyNumberFormat="1" applyFont="1" applyFill="1" applyBorder="1"/>
    <xf numFmtId="10" fontId="42" fillId="8" borderId="83" xfId="8" applyNumberFormat="1" applyFont="1" applyFill="1" applyBorder="1"/>
    <xf numFmtId="10" fontId="42" fillId="8" borderId="84" xfId="8" applyNumberFormat="1" applyFont="1" applyFill="1" applyBorder="1"/>
    <xf numFmtId="3" fontId="42" fillId="8" borderId="85" xfId="8" applyNumberFormat="1" applyFont="1" applyFill="1" applyBorder="1"/>
    <xf numFmtId="10" fontId="42" fillId="8" borderId="86" xfId="8" applyNumberFormat="1" applyFont="1" applyFill="1" applyBorder="1"/>
    <xf numFmtId="10" fontId="42" fillId="8" borderId="87" xfId="8" applyNumberFormat="1" applyFont="1" applyFill="1" applyBorder="1"/>
    <xf numFmtId="10" fontId="42" fillId="8" borderId="86" xfId="8" applyNumberFormat="1" applyFont="1" applyFill="1" applyBorder="1" applyAlignment="1">
      <alignment horizontal="center"/>
    </xf>
    <xf numFmtId="10" fontId="42" fillId="8" borderId="88" xfId="8" applyNumberFormat="1" applyFont="1" applyFill="1" applyBorder="1"/>
    <xf numFmtId="0" fontId="52" fillId="10" borderId="36" xfId="8" applyFont="1" applyFill="1" applyBorder="1" applyAlignment="1"/>
    <xf numFmtId="3" fontId="42" fillId="8" borderId="54" xfId="8" applyNumberFormat="1" applyFont="1" applyFill="1" applyBorder="1"/>
    <xf numFmtId="10" fontId="42" fillId="8" borderId="55" xfId="8" applyNumberFormat="1" applyFont="1" applyFill="1" applyBorder="1"/>
    <xf numFmtId="3" fontId="42" fillId="8" borderId="89" xfId="8" applyNumberFormat="1" applyFont="1" applyFill="1" applyBorder="1"/>
    <xf numFmtId="10" fontId="42" fillId="8" borderId="90" xfId="8" applyNumberFormat="1" applyFont="1" applyFill="1" applyBorder="1"/>
    <xf numFmtId="10" fontId="42" fillId="8" borderId="56" xfId="8" applyNumberFormat="1" applyFont="1" applyFill="1" applyBorder="1"/>
    <xf numFmtId="3" fontId="38" fillId="8" borderId="54" xfId="8" applyNumberFormat="1" applyFont="1" applyFill="1" applyBorder="1" applyAlignment="1">
      <alignment horizontal="right" indent="1"/>
    </xf>
    <xf numFmtId="37" fontId="36" fillId="2" borderId="0" xfId="9" applyNumberFormat="1" applyFont="1" applyFill="1" applyAlignment="1"/>
    <xf numFmtId="37" fontId="54" fillId="2" borderId="0" xfId="9" applyNumberFormat="1" applyFont="1" applyFill="1" applyAlignment="1"/>
    <xf numFmtId="0" fontId="38" fillId="0" borderId="0" xfId="8" applyFont="1" applyFill="1"/>
    <xf numFmtId="1" fontId="47" fillId="0" borderId="0" xfId="8" applyNumberFormat="1" applyFont="1" applyFill="1" applyAlignment="1">
      <alignment horizontal="center" vertical="center" wrapText="1"/>
    </xf>
    <xf numFmtId="1" fontId="38" fillId="0" borderId="0" xfId="8" applyNumberFormat="1" applyFont="1" applyFill="1" applyAlignment="1">
      <alignment horizontal="center" vertical="center" wrapText="1"/>
    </xf>
    <xf numFmtId="0" fontId="45" fillId="10" borderId="93" xfId="8" applyNumberFormat="1" applyFont="1" applyFill="1" applyBorder="1" applyAlignment="1"/>
    <xf numFmtId="0" fontId="45" fillId="10" borderId="94" xfId="8" applyNumberFormat="1" applyFont="1" applyFill="1" applyBorder="1" applyAlignment="1"/>
    <xf numFmtId="3" fontId="45" fillId="10" borderId="95" xfId="8" applyNumberFormat="1" applyFont="1" applyFill="1" applyBorder="1"/>
    <xf numFmtId="10" fontId="45" fillId="10" borderId="96" xfId="8" applyNumberFormat="1" applyFont="1" applyFill="1" applyBorder="1"/>
    <xf numFmtId="0" fontId="45" fillId="0" borderId="0" xfId="8" applyFont="1" applyFill="1"/>
    <xf numFmtId="0" fontId="38" fillId="8" borderId="83" xfId="8" applyFont="1" applyFill="1" applyBorder="1"/>
    <xf numFmtId="0" fontId="48" fillId="0" borderId="0" xfId="8" applyFont="1" applyFill="1"/>
    <xf numFmtId="0" fontId="38" fillId="8" borderId="86" xfId="8" applyFont="1" applyFill="1" applyBorder="1"/>
    <xf numFmtId="0" fontId="38" fillId="8" borderId="97" xfId="8" applyFont="1" applyFill="1" applyBorder="1"/>
    <xf numFmtId="0" fontId="38" fillId="8" borderId="98" xfId="8" applyFont="1" applyFill="1" applyBorder="1"/>
    <xf numFmtId="3" fontId="38" fillId="8" borderId="99" xfId="8" applyNumberFormat="1" applyFont="1" applyFill="1" applyBorder="1"/>
    <xf numFmtId="1" fontId="42" fillId="0" borderId="0" xfId="8" applyNumberFormat="1" applyFont="1" applyFill="1" applyAlignment="1">
      <alignment horizontal="center" vertical="center" wrapText="1"/>
    </xf>
    <xf numFmtId="0" fontId="51" fillId="10" borderId="1" xfId="8" applyNumberFormat="1" applyFont="1" applyFill="1" applyBorder="1" applyAlignment="1"/>
    <xf numFmtId="0" fontId="51" fillId="10" borderId="2" xfId="8" applyNumberFormat="1" applyFont="1" applyFill="1" applyBorder="1" applyAlignment="1"/>
    <xf numFmtId="3" fontId="51" fillId="10" borderId="100" xfId="8" applyNumberFormat="1" applyFont="1" applyFill="1" applyBorder="1"/>
    <xf numFmtId="10" fontId="51" fillId="10" borderId="65" xfId="8" applyNumberFormat="1" applyFont="1" applyFill="1" applyBorder="1"/>
    <xf numFmtId="0" fontId="42" fillId="8" borderId="102" xfId="8" applyFont="1" applyFill="1" applyBorder="1"/>
    <xf numFmtId="0" fontId="42" fillId="8" borderId="103" xfId="8" applyFont="1" applyFill="1" applyBorder="1"/>
    <xf numFmtId="3" fontId="42" fillId="8" borderId="104" xfId="8" applyNumberFormat="1" applyFont="1" applyFill="1" applyBorder="1"/>
    <xf numFmtId="3" fontId="42" fillId="8" borderId="105" xfId="8" applyNumberFormat="1" applyFont="1" applyFill="1" applyBorder="1"/>
    <xf numFmtId="10" fontId="42" fillId="8" borderId="106" xfId="8" applyNumberFormat="1" applyFont="1" applyFill="1" applyBorder="1"/>
    <xf numFmtId="0" fontId="42" fillId="8" borderId="107" xfId="8" applyFont="1" applyFill="1" applyBorder="1"/>
    <xf numFmtId="0" fontId="42" fillId="8" borderId="108" xfId="8" applyFont="1" applyFill="1" applyBorder="1"/>
    <xf numFmtId="3" fontId="42" fillId="8" borderId="109" xfId="8" applyNumberFormat="1" applyFont="1" applyFill="1" applyBorder="1"/>
    <xf numFmtId="3" fontId="42" fillId="8" borderId="110" xfId="8" applyNumberFormat="1" applyFont="1" applyFill="1" applyBorder="1"/>
    <xf numFmtId="10" fontId="42" fillId="8" borderId="111" xfId="8" applyNumberFormat="1" applyFont="1" applyFill="1" applyBorder="1"/>
    <xf numFmtId="10" fontId="38" fillId="8" borderId="49" xfId="10" applyNumberFormat="1" applyFont="1" applyFill="1" applyBorder="1"/>
    <xf numFmtId="10" fontId="38" fillId="8" borderId="55" xfId="10" applyNumberFormat="1" applyFont="1" applyFill="1" applyBorder="1"/>
    <xf numFmtId="10" fontId="51" fillId="10" borderId="101" xfId="10" applyNumberFormat="1" applyFont="1" applyFill="1" applyBorder="1"/>
    <xf numFmtId="10" fontId="42" fillId="8" borderId="110" xfId="10" applyNumberFormat="1" applyFont="1" applyFill="1" applyBorder="1"/>
    <xf numFmtId="10" fontId="42" fillId="8" borderId="106" xfId="10" applyNumberFormat="1" applyFont="1" applyFill="1" applyBorder="1"/>
    <xf numFmtId="10" fontId="42" fillId="8" borderId="111" xfId="10" applyNumberFormat="1" applyFont="1" applyFill="1" applyBorder="1"/>
    <xf numFmtId="0" fontId="38" fillId="0" borderId="19" xfId="8" applyFont="1" applyBorder="1"/>
    <xf numFmtId="10" fontId="38" fillId="8" borderId="112" xfId="8" applyNumberFormat="1" applyFont="1" applyFill="1" applyBorder="1"/>
    <xf numFmtId="0" fontId="42" fillId="8" borderId="113" xfId="8" applyFont="1" applyFill="1" applyBorder="1"/>
    <xf numFmtId="0" fontId="42" fillId="8" borderId="114" xfId="8" applyFont="1" applyFill="1" applyBorder="1"/>
    <xf numFmtId="3" fontId="42" fillId="8" borderId="115" xfId="8" applyNumberFormat="1" applyFont="1" applyFill="1" applyBorder="1"/>
    <xf numFmtId="3" fontId="42" fillId="8" borderId="116" xfId="8" applyNumberFormat="1" applyFont="1" applyFill="1" applyBorder="1"/>
    <xf numFmtId="10" fontId="42" fillId="8" borderId="117" xfId="8" applyNumberFormat="1" applyFont="1" applyFill="1" applyBorder="1"/>
    <xf numFmtId="10" fontId="42" fillId="8" borderId="116" xfId="10" applyNumberFormat="1" applyFont="1" applyFill="1" applyBorder="1"/>
    <xf numFmtId="10" fontId="42" fillId="8" borderId="117" xfId="10" applyNumberFormat="1" applyFont="1" applyFill="1" applyBorder="1"/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37" fontId="24" fillId="8" borderId="0" xfId="6" applyNumberFormat="1" applyFont="1" applyFill="1" applyAlignment="1" applyProtection="1">
      <alignment horizontal="center" vertical="center"/>
    </xf>
    <xf numFmtId="1" fontId="40" fillId="9" borderId="29" xfId="8" applyNumberFormat="1" applyFont="1" applyFill="1" applyBorder="1" applyAlignment="1">
      <alignment horizontal="center" vertical="center" wrapText="1"/>
    </xf>
    <xf numFmtId="0" fontId="42" fillId="9" borderId="14" xfId="8" applyFont="1" applyFill="1" applyBorder="1" applyAlignment="1">
      <alignment horizontal="center" vertical="center" wrapText="1"/>
    </xf>
    <xf numFmtId="1" fontId="41" fillId="9" borderId="27" xfId="8" applyNumberFormat="1" applyFont="1" applyFill="1" applyBorder="1" applyAlignment="1">
      <alignment horizontal="center" vertical="center" wrapText="1"/>
    </xf>
    <xf numFmtId="1" fontId="41" fillId="9" borderId="28" xfId="8" applyNumberFormat="1" applyFont="1" applyFill="1" applyBorder="1" applyAlignment="1">
      <alignment horizontal="center" vertical="center" wrapText="1"/>
    </xf>
    <xf numFmtId="0" fontId="49" fillId="9" borderId="1" xfId="8" applyFont="1" applyFill="1" applyBorder="1" applyAlignment="1">
      <alignment horizontal="center" vertical="center"/>
    </xf>
    <xf numFmtId="0" fontId="49" fillId="9" borderId="91" xfId="8" applyFont="1" applyFill="1" applyBorder="1" applyAlignment="1">
      <alignment horizontal="center" vertical="center"/>
    </xf>
    <xf numFmtId="0" fontId="49" fillId="9" borderId="2" xfId="8" applyFont="1" applyFill="1" applyBorder="1" applyAlignment="1">
      <alignment horizontal="center" vertical="center"/>
    </xf>
    <xf numFmtId="1" fontId="41" fillId="9" borderId="21" xfId="8" applyNumberFormat="1" applyFont="1" applyFill="1" applyBorder="1" applyAlignment="1">
      <alignment horizontal="center" vertical="center" wrapText="1"/>
    </xf>
    <xf numFmtId="0" fontId="47" fillId="9" borderId="26" xfId="8" applyFont="1" applyFill="1" applyBorder="1" applyAlignment="1">
      <alignment vertical="center"/>
    </xf>
    <xf numFmtId="0" fontId="47" fillId="9" borderId="92" xfId="8" applyFont="1" applyFill="1" applyBorder="1" applyAlignment="1">
      <alignment vertical="center"/>
    </xf>
    <xf numFmtId="0" fontId="41" fillId="9" borderId="22" xfId="8" applyFont="1" applyFill="1" applyBorder="1" applyAlignment="1">
      <alignment horizontal="center"/>
    </xf>
    <xf numFmtId="0" fontId="41" fillId="9" borderId="23" xfId="8" applyFont="1" applyFill="1" applyBorder="1" applyAlignment="1">
      <alignment horizontal="center"/>
    </xf>
    <xf numFmtId="0" fontId="41" fillId="9" borderId="24" xfId="8" applyFont="1" applyFill="1" applyBorder="1" applyAlignment="1">
      <alignment horizontal="center"/>
    </xf>
    <xf numFmtId="49" fontId="41" fillId="9" borderId="27" xfId="8" applyNumberFormat="1" applyFont="1" applyFill="1" applyBorder="1" applyAlignment="1">
      <alignment horizontal="center" vertical="center" wrapText="1"/>
    </xf>
    <xf numFmtId="49" fontId="41" fillId="9" borderId="28" xfId="8" applyNumberFormat="1" applyFont="1" applyFill="1" applyBorder="1" applyAlignment="1">
      <alignment horizontal="center" vertical="center" wrapText="1"/>
    </xf>
    <xf numFmtId="1" fontId="40" fillId="9" borderId="30" xfId="8" applyNumberFormat="1" applyFont="1" applyFill="1" applyBorder="1" applyAlignment="1">
      <alignment horizontal="center" vertical="center" wrapText="1"/>
    </xf>
    <xf numFmtId="0" fontId="42" fillId="9" borderId="34" xfId="8" applyFont="1" applyFill="1" applyBorder="1" applyAlignment="1">
      <alignment horizontal="center" vertical="center" wrapText="1"/>
    </xf>
    <xf numFmtId="37" fontId="36" fillId="2" borderId="0" xfId="9" applyNumberFormat="1" applyFont="1" applyFill="1" applyAlignment="1">
      <alignment horizontal="left"/>
    </xf>
    <xf numFmtId="0" fontId="47" fillId="9" borderId="32" xfId="8" applyFont="1" applyFill="1" applyBorder="1" applyAlignment="1">
      <alignment vertical="center"/>
    </xf>
    <xf numFmtId="0" fontId="44" fillId="9" borderId="22" xfId="8" applyFont="1" applyFill="1" applyBorder="1" applyAlignment="1">
      <alignment horizontal="center"/>
    </xf>
    <xf numFmtId="0" fontId="44" fillId="9" borderId="23" xfId="8" applyFont="1" applyFill="1" applyBorder="1" applyAlignment="1">
      <alignment horizontal="center"/>
    </xf>
    <xf numFmtId="0" fontId="44" fillId="9" borderId="24" xfId="8" applyFont="1" applyFill="1" applyBorder="1" applyAlignment="1">
      <alignment horizontal="center"/>
    </xf>
    <xf numFmtId="0" fontId="39" fillId="9" borderId="18" xfId="8" applyFont="1" applyFill="1" applyBorder="1" applyAlignment="1">
      <alignment horizontal="center" vertical="center"/>
    </xf>
    <xf numFmtId="0" fontId="39" fillId="9" borderId="19" xfId="8" applyFont="1" applyFill="1" applyBorder="1" applyAlignment="1">
      <alignment horizontal="center" vertical="center"/>
    </xf>
    <xf numFmtId="0" fontId="39" fillId="9" borderId="20" xfId="8" applyFont="1" applyFill="1" applyBorder="1" applyAlignment="1">
      <alignment horizontal="center" vertical="center"/>
    </xf>
    <xf numFmtId="1" fontId="43" fillId="9" borderId="27" xfId="8" applyNumberFormat="1" applyFont="1" applyFill="1" applyBorder="1" applyAlignment="1">
      <alignment horizontal="center" vertical="center" wrapText="1"/>
    </xf>
    <xf numFmtId="1" fontId="43" fillId="9" borderId="28" xfId="8" applyNumberFormat="1" applyFont="1" applyFill="1" applyBorder="1" applyAlignment="1">
      <alignment horizontal="center" vertical="center" wrapText="1"/>
    </xf>
    <xf numFmtId="1" fontId="44" fillId="9" borderId="31" xfId="8" applyNumberFormat="1" applyFont="1" applyFill="1" applyBorder="1" applyAlignment="1">
      <alignment horizontal="center" vertical="center" wrapText="1"/>
    </xf>
    <xf numFmtId="0" fontId="38" fillId="9" borderId="35" xfId="8" applyFont="1" applyFill="1" applyBorder="1" applyAlignment="1">
      <alignment horizontal="center" vertical="center" wrapText="1"/>
    </xf>
    <xf numFmtId="1" fontId="40" fillId="9" borderId="21" xfId="8" applyNumberFormat="1" applyFont="1" applyFill="1" applyBorder="1" applyAlignment="1">
      <alignment horizontal="center" vertical="center" wrapText="1"/>
    </xf>
    <xf numFmtId="0" fontId="42" fillId="9" borderId="26" xfId="8" applyFont="1" applyFill="1" applyBorder="1" applyAlignment="1">
      <alignment vertical="center"/>
    </xf>
    <xf numFmtId="0" fontId="42" fillId="9" borderId="32" xfId="8" applyFont="1" applyFill="1" applyBorder="1" applyAlignment="1">
      <alignment vertical="center"/>
    </xf>
    <xf numFmtId="0" fontId="41" fillId="9" borderId="25" xfId="8" applyFont="1" applyFill="1" applyBorder="1" applyAlignment="1">
      <alignment horizontal="center"/>
    </xf>
    <xf numFmtId="17" fontId="43" fillId="9" borderId="27" xfId="8" applyNumberFormat="1" applyFont="1" applyFill="1" applyBorder="1" applyAlignment="1">
      <alignment horizontal="center" vertical="center" wrapText="1"/>
    </xf>
    <xf numFmtId="49" fontId="43" fillId="9" borderId="28" xfId="8" applyNumberFormat="1" applyFont="1" applyFill="1" applyBorder="1" applyAlignment="1">
      <alignment horizontal="center" vertical="center" wrapText="1"/>
    </xf>
    <xf numFmtId="1" fontId="41" fillId="9" borderId="62" xfId="8" applyNumberFormat="1" applyFont="1" applyFill="1" applyBorder="1" applyAlignment="1">
      <alignment horizontal="center" vertical="center" wrapText="1"/>
    </xf>
    <xf numFmtId="1" fontId="41" fillId="9" borderId="63" xfId="8" applyNumberFormat="1" applyFont="1" applyFill="1" applyBorder="1" applyAlignment="1">
      <alignment horizontal="center" vertical="center" wrapText="1"/>
    </xf>
    <xf numFmtId="1" fontId="41" fillId="9" borderId="64" xfId="8" applyNumberFormat="1" applyFont="1" applyFill="1" applyBorder="1" applyAlignment="1">
      <alignment horizontal="center" vertical="center" wrapText="1"/>
    </xf>
    <xf numFmtId="1" fontId="41" fillId="9" borderId="65" xfId="8" applyNumberFormat="1" applyFont="1" applyFill="1" applyBorder="1" applyAlignment="1">
      <alignment horizontal="center" vertical="center" wrapText="1"/>
    </xf>
    <xf numFmtId="1" fontId="41" fillId="9" borderId="69" xfId="8" applyNumberFormat="1" applyFont="1" applyFill="1" applyBorder="1" applyAlignment="1">
      <alignment horizontal="center" vertical="center" wrapText="1"/>
    </xf>
    <xf numFmtId="0" fontId="38" fillId="9" borderId="70" xfId="8" applyFont="1" applyFill="1" applyBorder="1" applyAlignment="1">
      <alignment horizontal="center" vertical="center" wrapText="1"/>
    </xf>
    <xf numFmtId="0" fontId="46" fillId="9" borderId="18" xfId="8" applyFont="1" applyFill="1" applyBorder="1" applyAlignment="1">
      <alignment horizontal="center" vertical="center"/>
    </xf>
    <xf numFmtId="0" fontId="46" fillId="9" borderId="19" xfId="8" applyFont="1" applyFill="1" applyBorder="1" applyAlignment="1">
      <alignment horizontal="center" vertical="center"/>
    </xf>
    <xf numFmtId="0" fontId="46" fillId="9" borderId="20" xfId="8" applyFont="1" applyFill="1" applyBorder="1" applyAlignment="1">
      <alignment horizontal="center" vertical="center"/>
    </xf>
    <xf numFmtId="1" fontId="41" fillId="9" borderId="57" xfId="8" applyNumberFormat="1" applyFont="1" applyFill="1" applyBorder="1" applyAlignment="1">
      <alignment horizontal="center" vertical="center" wrapText="1"/>
    </xf>
    <xf numFmtId="0" fontId="47" fillId="9" borderId="66" xfId="8" applyFont="1" applyFill="1" applyBorder="1" applyAlignment="1">
      <alignment vertical="center"/>
    </xf>
    <xf numFmtId="0" fontId="41" fillId="9" borderId="58" xfId="8" applyFont="1" applyFill="1" applyBorder="1" applyAlignment="1">
      <alignment horizontal="center"/>
    </xf>
    <xf numFmtId="0" fontId="41" fillId="9" borderId="59" xfId="8" applyFont="1" applyFill="1" applyBorder="1" applyAlignment="1">
      <alignment horizontal="center"/>
    </xf>
    <xf numFmtId="0" fontId="41" fillId="9" borderId="60" xfId="8" applyFont="1" applyFill="1" applyBorder="1" applyAlignment="1">
      <alignment horizontal="center"/>
    </xf>
    <xf numFmtId="0" fontId="41" fillId="9" borderId="61" xfId="8" applyFont="1" applyFill="1" applyBorder="1" applyAlignment="1">
      <alignment horizontal="center"/>
    </xf>
    <xf numFmtId="17" fontId="41" fillId="9" borderId="62" xfId="8" applyNumberFormat="1" applyFont="1" applyFill="1" applyBorder="1" applyAlignment="1">
      <alignment horizontal="center" vertical="center" wrapText="1"/>
    </xf>
    <xf numFmtId="49" fontId="41" fillId="9" borderId="63" xfId="8" applyNumberFormat="1" applyFont="1" applyFill="1" applyBorder="1" applyAlignment="1">
      <alignment horizontal="center" vertical="center" wrapText="1"/>
    </xf>
    <xf numFmtId="49" fontId="41" fillId="9" borderId="64" xfId="8" applyNumberFormat="1" applyFont="1" applyFill="1" applyBorder="1" applyAlignment="1">
      <alignment horizontal="center" vertical="center" wrapText="1"/>
    </xf>
    <xf numFmtId="0" fontId="49" fillId="9" borderId="75" xfId="8" applyFont="1" applyFill="1" applyBorder="1" applyAlignment="1">
      <alignment horizontal="center" vertical="center"/>
    </xf>
    <xf numFmtId="0" fontId="49" fillId="9" borderId="74" xfId="8" applyFont="1" applyFill="1" applyBorder="1" applyAlignment="1">
      <alignment horizontal="center" vertical="center"/>
    </xf>
    <xf numFmtId="0" fontId="44" fillId="9" borderId="25" xfId="8" applyFont="1" applyFill="1" applyBorder="1" applyAlignment="1">
      <alignment horizontal="center"/>
    </xf>
    <xf numFmtId="1" fontId="41" fillId="9" borderId="77" xfId="8" applyNumberFormat="1" applyFont="1" applyFill="1" applyBorder="1" applyAlignment="1">
      <alignment horizontal="center" vertical="center" wrapText="1"/>
    </xf>
    <xf numFmtId="1" fontId="41" fillId="9" borderId="76" xfId="8" applyNumberFormat="1" applyFont="1" applyFill="1" applyBorder="1" applyAlignment="1">
      <alignment horizontal="center" vertical="center" wrapText="1"/>
    </xf>
    <xf numFmtId="0" fontId="47" fillId="9" borderId="79" xfId="8" applyFont="1" applyFill="1" applyBorder="1" applyAlignment="1">
      <alignment horizontal="center" vertical="center" wrapText="1"/>
    </xf>
    <xf numFmtId="0" fontId="39" fillId="9" borderId="75" xfId="8" applyFont="1" applyFill="1" applyBorder="1" applyAlignment="1">
      <alignment horizontal="center" vertical="center"/>
    </xf>
    <xf numFmtId="0" fontId="39" fillId="9" borderId="74" xfId="8" applyFont="1" applyFill="1" applyBorder="1" applyAlignment="1">
      <alignment horizontal="center" vertical="center"/>
    </xf>
    <xf numFmtId="0" fontId="47" fillId="9" borderId="66" xfId="8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6"/>
    <cellStyle name="Hipervínculo 3" xfId="9"/>
    <cellStyle name="Hipervínculo_CUADROS ORIGEN-DESTINO JUN 2009" xfId="4"/>
    <cellStyle name="Normal" xfId="0" builtinId="0"/>
    <cellStyle name="Normal 2" xfId="8"/>
    <cellStyle name="Normal 3 2" xfId="2"/>
    <cellStyle name="Normal 4" xfId="3"/>
    <cellStyle name="Normal 4 2" xfId="5"/>
    <cellStyle name="Normal_Cuadro 1.1 Comportamiento pasajeros y carga MARZO 2009 2" xfId="7"/>
    <cellStyle name="Porcentaje" xfId="10" builtinId="5"/>
  </cellStyles>
  <dxfs count="53"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2480831</xdr:colOff>
      <xdr:row>1</xdr:row>
      <xdr:rowOff>64077</xdr:rowOff>
    </xdr:from>
    <xdr:to>
      <xdr:col>2</xdr:col>
      <xdr:colOff>4352551</xdr:colOff>
      <xdr:row>5</xdr:row>
      <xdr:rowOff>34636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E34ECC-4009-4CCB-84AB-BEDEDA0C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695" y="367145"/>
          <a:ext cx="1871720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10" zoomScaleNormal="110" workbookViewId="0">
      <selection activeCell="B9" sqref="B9:C9"/>
    </sheetView>
  </sheetViews>
  <sheetFormatPr baseColWidth="10" defaultRowHeight="15" x14ac:dyDescent="0.25"/>
  <cols>
    <col min="1" max="1" width="3.7109375" style="1" customWidth="1"/>
    <col min="2" max="2" width="15.7109375" style="1" customWidth="1"/>
    <col min="3" max="3" width="65.85546875" style="1" customWidth="1"/>
    <col min="4" max="5" width="11.42578125" style="1"/>
  </cols>
  <sheetData>
    <row r="1" spans="2:5" ht="24" thickBot="1" x14ac:dyDescent="0.4">
      <c r="B1" s="2"/>
    </row>
    <row r="2" spans="2:5" ht="23.25" x14ac:dyDescent="0.35">
      <c r="B2" s="3"/>
      <c r="C2" s="4"/>
    </row>
    <row r="3" spans="2:5" ht="23.25" x14ac:dyDescent="0.35">
      <c r="B3" s="5" t="s">
        <v>0</v>
      </c>
      <c r="C3" s="6"/>
    </row>
    <row r="4" spans="2:5" ht="18" x14ac:dyDescent="0.25">
      <c r="B4" s="7" t="s">
        <v>1</v>
      </c>
      <c r="C4" s="6"/>
    </row>
    <row r="5" spans="2:5" ht="15.75" x14ac:dyDescent="0.25">
      <c r="B5" s="8" t="s">
        <v>2</v>
      </c>
      <c r="C5" s="6"/>
    </row>
    <row r="6" spans="2:5" ht="23.25" x14ac:dyDescent="0.35">
      <c r="B6" s="9"/>
      <c r="C6" s="6"/>
    </row>
    <row r="7" spans="2:5" ht="23.25" x14ac:dyDescent="0.35">
      <c r="B7" s="10"/>
      <c r="C7" s="11"/>
    </row>
    <row r="8" spans="2:5" ht="23.25" x14ac:dyDescent="0.35">
      <c r="B8" s="182" t="s">
        <v>525</v>
      </c>
      <c r="C8" s="183"/>
      <c r="E8" s="12"/>
    </row>
    <row r="9" spans="2:5" ht="27.75" x14ac:dyDescent="0.4">
      <c r="B9" s="184" t="s">
        <v>3</v>
      </c>
      <c r="C9" s="185"/>
      <c r="E9" s="12"/>
    </row>
    <row r="10" spans="2:5" ht="18" x14ac:dyDescent="0.25">
      <c r="B10" s="186" t="s">
        <v>4</v>
      </c>
      <c r="C10" s="187"/>
    </row>
    <row r="11" spans="2:5" ht="15.75" thickBot="1" x14ac:dyDescent="0.3">
      <c r="B11" s="13"/>
      <c r="C11" s="14"/>
    </row>
    <row r="12" spans="2:5" ht="18" thickTop="1" thickBot="1" x14ac:dyDescent="0.3">
      <c r="B12" s="15" t="s">
        <v>5</v>
      </c>
      <c r="C12" s="16" t="s">
        <v>6</v>
      </c>
    </row>
    <row r="13" spans="2:5" ht="16.5" thickTop="1" x14ac:dyDescent="0.25">
      <c r="B13" s="17" t="s">
        <v>7</v>
      </c>
      <c r="C13" s="18" t="s">
        <v>8</v>
      </c>
    </row>
    <row r="14" spans="2:5" ht="15.75" x14ac:dyDescent="0.25">
      <c r="B14" s="19" t="s">
        <v>9</v>
      </c>
      <c r="C14" s="20" t="s">
        <v>10</v>
      </c>
    </row>
    <row r="15" spans="2:5" ht="15.75" x14ac:dyDescent="0.25">
      <c r="B15" s="21" t="s">
        <v>11</v>
      </c>
      <c r="C15" s="22" t="s">
        <v>12</v>
      </c>
    </row>
    <row r="16" spans="2:5" ht="15.75" x14ac:dyDescent="0.25">
      <c r="B16" s="19" t="s">
        <v>13</v>
      </c>
      <c r="C16" s="22" t="s">
        <v>14</v>
      </c>
    </row>
    <row r="17" spans="2:4" ht="15.75" x14ac:dyDescent="0.25">
      <c r="B17" s="21" t="s">
        <v>15</v>
      </c>
      <c r="C17" s="22" t="s">
        <v>16</v>
      </c>
    </row>
    <row r="18" spans="2:4" ht="15.75" x14ac:dyDescent="0.25">
      <c r="B18" s="19" t="s">
        <v>17</v>
      </c>
      <c r="C18" s="20" t="s">
        <v>18</v>
      </c>
    </row>
    <row r="19" spans="2:4" ht="15.75" x14ac:dyDescent="0.25">
      <c r="B19" s="21" t="s">
        <v>19</v>
      </c>
      <c r="C19" s="22" t="s">
        <v>20</v>
      </c>
    </row>
    <row r="20" spans="2:4" ht="15.75" x14ac:dyDescent="0.25">
      <c r="B20" s="19" t="s">
        <v>21</v>
      </c>
      <c r="C20" s="20" t="s">
        <v>22</v>
      </c>
      <c r="D20" s="23"/>
    </row>
    <row r="21" spans="2:4" ht="16.5" thickBot="1" x14ac:dyDescent="0.3">
      <c r="B21" s="24" t="s">
        <v>23</v>
      </c>
      <c r="C21" s="25" t="s">
        <v>24</v>
      </c>
      <c r="D21" s="23"/>
    </row>
    <row r="23" spans="2:4" ht="15.75" x14ac:dyDescent="0.25">
      <c r="B23" s="26"/>
    </row>
    <row r="24" spans="2:4" x14ac:dyDescent="0.25">
      <c r="B24" s="27"/>
    </row>
    <row r="25" spans="2:4" x14ac:dyDescent="0.25">
      <c r="B25" s="28"/>
    </row>
    <row r="26" spans="2:4" x14ac:dyDescent="0.25">
      <c r="B26" s="29"/>
    </row>
  </sheetData>
  <mergeCells count="3">
    <mergeCell ref="B8:C8"/>
    <mergeCell ref="B9:C9"/>
    <mergeCell ref="B10:C10"/>
  </mergeCells>
  <hyperlinks>
    <hyperlink ref="C14" location="'CUADRO 6,1'!A1" display="Total pasajeros por aeropuerto - Salidos - Llegados"/>
    <hyperlink ref="C15" location="'CUADRO 6,2'!A1" display="Total carga por aeropuerto - Salida - Llegada"/>
    <hyperlink ref="C16" location="'CUADRO 6.3'!A1" display="Total pasajeros por aeropuerto - Regulares - No Regulares"/>
    <hyperlink ref="C17" location="'CUADRO 6,4'!Área_de_impresión" display="Total carga por aeropuerto - Regular - No Regular"/>
    <hyperlink ref="C19" location="'CUADRO 6,6'!A1" display="Total carga por aeropuerto - Nacional - Internacional"/>
    <hyperlink ref="C20" location="'CUADRO 6,7'!A1" display="Operaciones aéreas por aeropuerto - Comerciales y no Comerciales"/>
    <hyperlink ref="C21" location="'CUADRO 6,8'!A1" display="Operaciones aéreas por aeropuerto - Nacional - Internacional"/>
    <hyperlink ref="C12" location="Novedades!A1" display="Novedades importantes para la interpretación de la información."/>
    <hyperlink ref="C18" location="'CUADRO 6,5'!A1" display="Total pasajeros por aeropuerto - Nacional - Internacional"/>
    <hyperlink ref="B13:C13" location="Resumen!A1" display="Resume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baseColWidth="10" defaultRowHeight="12.75" x14ac:dyDescent="0.2"/>
  <cols>
    <col min="1" max="16384" width="11.42578125" style="31"/>
  </cols>
  <sheetData>
    <row r="1" spans="1:14" ht="13.5" thickBot="1" x14ac:dyDescent="0.25">
      <c r="A1" s="30"/>
      <c r="B1" s="30"/>
      <c r="C1" s="30"/>
      <c r="D1" s="30"/>
      <c r="E1" s="30"/>
      <c r="F1" s="30"/>
      <c r="G1" s="30"/>
      <c r="H1" s="30"/>
    </row>
    <row r="2" spans="1:14" ht="30.75" thickTop="1" x14ac:dyDescent="0.4">
      <c r="A2" s="32" t="s">
        <v>224</v>
      </c>
      <c r="B2" s="33"/>
      <c r="M2" s="188" t="s">
        <v>25</v>
      </c>
      <c r="N2" s="188"/>
    </row>
    <row r="3" spans="1:14" ht="26.25" x14ac:dyDescent="0.4">
      <c r="A3" s="34" t="s">
        <v>26</v>
      </c>
      <c r="B3" s="35"/>
    </row>
    <row r="9" spans="1:14" ht="28.5" x14ac:dyDescent="0.4">
      <c r="A9" s="36" t="s">
        <v>27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x14ac:dyDescent="0.25">
      <c r="A10" s="38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6.5" x14ac:dyDescent="0.25">
      <c r="A11" s="39" t="s">
        <v>28</v>
      </c>
    </row>
    <row r="12" spans="1:14" ht="17.25" x14ac:dyDescent="0.3">
      <c r="A12" s="40" t="s">
        <v>29</v>
      </c>
    </row>
    <row r="13" spans="1:14" ht="17.25" x14ac:dyDescent="0.3">
      <c r="A13" s="40"/>
    </row>
    <row r="14" spans="1:14" ht="28.5" x14ac:dyDescent="0.4">
      <c r="A14" s="36" t="s">
        <v>30</v>
      </c>
    </row>
    <row r="17" spans="1:1" ht="22.5" x14ac:dyDescent="0.3">
      <c r="A17" s="41" t="s">
        <v>31</v>
      </c>
    </row>
    <row r="19" spans="1:1" ht="16.5" x14ac:dyDescent="0.25">
      <c r="A19" s="42" t="s">
        <v>32</v>
      </c>
    </row>
    <row r="20" spans="1:1" ht="16.5" x14ac:dyDescent="0.25">
      <c r="A20" s="42"/>
    </row>
    <row r="21" spans="1:1" ht="22.5" x14ac:dyDescent="0.3">
      <c r="A21" s="41" t="s">
        <v>33</v>
      </c>
    </row>
    <row r="22" spans="1:1" ht="16.5" x14ac:dyDescent="0.25">
      <c r="A22" s="42" t="s">
        <v>34</v>
      </c>
    </row>
    <row r="23" spans="1:1" ht="16.5" x14ac:dyDescent="0.25">
      <c r="A23" s="42"/>
    </row>
    <row r="24" spans="1:1" ht="16.5" x14ac:dyDescent="0.25">
      <c r="A24" s="42" t="s">
        <v>35</v>
      </c>
    </row>
    <row r="25" spans="1:1" ht="16.5" x14ac:dyDescent="0.25">
      <c r="A25" s="42" t="s">
        <v>36</v>
      </c>
    </row>
    <row r="26" spans="1:1" ht="16.5" x14ac:dyDescent="0.25">
      <c r="A26" s="39" t="s">
        <v>37</v>
      </c>
    </row>
    <row r="28" spans="1:1" ht="22.5" x14ac:dyDescent="0.3">
      <c r="A28" s="41" t="s">
        <v>38</v>
      </c>
    </row>
    <row r="29" spans="1:1" ht="16.5" x14ac:dyDescent="0.25">
      <c r="A29" s="42" t="s">
        <v>39</v>
      </c>
    </row>
  </sheetData>
  <mergeCells count="1">
    <mergeCell ref="M2:N2"/>
  </mergeCells>
  <hyperlinks>
    <hyperlink ref="M2:N2" location="INDICE!A1" display="Volver al 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autoPageBreaks="0"/>
  </sheetPr>
  <dimension ref="A1:R340"/>
  <sheetViews>
    <sheetView showGridLines="0" zoomScale="80" zoomScaleNormal="80" workbookViewId="0">
      <selection activeCell="P11" sqref="P11"/>
    </sheetView>
  </sheetViews>
  <sheetFormatPr baseColWidth="10" defaultColWidth="8" defaultRowHeight="13.5" x14ac:dyDescent="0.25"/>
  <cols>
    <col min="1" max="1" width="23.5703125" style="138" customWidth="1"/>
    <col min="2" max="2" width="37" style="138" customWidth="1"/>
    <col min="3" max="5" width="11.7109375" style="138" bestFit="1" customWidth="1"/>
    <col min="6" max="6" width="11.85546875" style="138" customWidth="1"/>
    <col min="7" max="7" width="11.7109375" style="138" customWidth="1"/>
    <col min="8" max="8" width="12.85546875" style="138" customWidth="1"/>
    <col min="9" max="9" width="11.7109375" style="138" customWidth="1"/>
    <col min="10" max="10" width="9.85546875" style="138" bestFit="1" customWidth="1"/>
    <col min="11" max="13" width="13.140625" style="138" bestFit="1" customWidth="1"/>
    <col min="14" max="14" width="11.140625" style="138" bestFit="1" customWidth="1"/>
    <col min="15" max="15" width="12.85546875" style="138" customWidth="1"/>
    <col min="16" max="17" width="13.140625" style="138" bestFit="1" customWidth="1"/>
    <col min="18" max="18" width="11.5703125" style="138" bestFit="1" customWidth="1"/>
    <col min="19" max="16384" width="8" style="138"/>
  </cols>
  <sheetData>
    <row r="1" spans="1:18" ht="19.5" x14ac:dyDescent="0.3">
      <c r="A1" s="136" t="s">
        <v>25</v>
      </c>
      <c r="B1" s="137"/>
    </row>
    <row r="2" spans="1:18" ht="14.25" thickBot="1" x14ac:dyDescent="0.3"/>
    <row r="3" spans="1:18" ht="24" customHeight="1" thickBot="1" x14ac:dyDescent="0.3">
      <c r="A3" s="193" t="s">
        <v>225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4" spans="1:18" ht="15.95" customHeight="1" thickBot="1" x14ac:dyDescent="0.3">
      <c r="A4" s="196" t="s">
        <v>226</v>
      </c>
      <c r="B4" s="196" t="s">
        <v>40</v>
      </c>
      <c r="C4" s="199" t="s">
        <v>41</v>
      </c>
      <c r="D4" s="200"/>
      <c r="E4" s="200"/>
      <c r="F4" s="200"/>
      <c r="G4" s="200"/>
      <c r="H4" s="200"/>
      <c r="I4" s="200"/>
      <c r="J4" s="201"/>
      <c r="K4" s="199" t="s">
        <v>42</v>
      </c>
      <c r="L4" s="200"/>
      <c r="M4" s="200"/>
      <c r="N4" s="200"/>
      <c r="O4" s="200"/>
      <c r="P4" s="200"/>
      <c r="Q4" s="200"/>
      <c r="R4" s="201"/>
    </row>
    <row r="5" spans="1:18" s="139" customFormat="1" ht="26.25" customHeight="1" x14ac:dyDescent="0.25">
      <c r="A5" s="197"/>
      <c r="B5" s="197"/>
      <c r="C5" s="202" t="s">
        <v>511</v>
      </c>
      <c r="D5" s="203"/>
      <c r="E5" s="203"/>
      <c r="F5" s="189" t="s">
        <v>43</v>
      </c>
      <c r="G5" s="202" t="s">
        <v>512</v>
      </c>
      <c r="H5" s="203"/>
      <c r="I5" s="203"/>
      <c r="J5" s="204" t="s">
        <v>44</v>
      </c>
      <c r="K5" s="191" t="s">
        <v>130</v>
      </c>
      <c r="L5" s="192"/>
      <c r="M5" s="192"/>
      <c r="N5" s="189" t="s">
        <v>43</v>
      </c>
      <c r="O5" s="191" t="s">
        <v>131</v>
      </c>
      <c r="P5" s="192"/>
      <c r="Q5" s="192"/>
      <c r="R5" s="189" t="s">
        <v>44</v>
      </c>
    </row>
    <row r="6" spans="1:18" s="140" customFormat="1" ht="32.85" customHeight="1" thickBot="1" x14ac:dyDescent="0.3">
      <c r="A6" s="198"/>
      <c r="B6" s="198"/>
      <c r="C6" s="45" t="s">
        <v>227</v>
      </c>
      <c r="D6" s="46" t="s">
        <v>228</v>
      </c>
      <c r="E6" s="46" t="s">
        <v>47</v>
      </c>
      <c r="F6" s="190"/>
      <c r="G6" s="45" t="s">
        <v>227</v>
      </c>
      <c r="H6" s="46" t="s">
        <v>228</v>
      </c>
      <c r="I6" s="46" t="s">
        <v>47</v>
      </c>
      <c r="J6" s="205"/>
      <c r="K6" s="45" t="s">
        <v>227</v>
      </c>
      <c r="L6" s="46" t="s">
        <v>228</v>
      </c>
      <c r="M6" s="46" t="s">
        <v>47</v>
      </c>
      <c r="N6" s="190"/>
      <c r="O6" s="45" t="s">
        <v>227</v>
      </c>
      <c r="P6" s="46" t="s">
        <v>228</v>
      </c>
      <c r="Q6" s="46" t="s">
        <v>47</v>
      </c>
      <c r="R6" s="190"/>
    </row>
    <row r="7" spans="1:18" s="145" customFormat="1" ht="18" customHeight="1" thickBot="1" x14ac:dyDescent="0.35">
      <c r="A7" s="141" t="s">
        <v>48</v>
      </c>
      <c r="B7" s="142"/>
      <c r="C7" s="143">
        <f>SUM(C8:C340)</f>
        <v>3475110</v>
      </c>
      <c r="D7" s="143">
        <f t="shared" ref="D7:E7" si="0">SUM(D8:D340)</f>
        <v>3524171</v>
      </c>
      <c r="E7" s="143">
        <f t="shared" si="0"/>
        <v>6999281</v>
      </c>
      <c r="F7" s="144">
        <f t="shared" ref="F7:F8" si="1">E7/$E$7</f>
        <v>1</v>
      </c>
      <c r="G7" s="143">
        <f>SUM(G8:G340)</f>
        <v>3038406</v>
      </c>
      <c r="H7" s="143">
        <f t="shared" ref="H7" si="2">SUM(H8:H340)</f>
        <v>3094138</v>
      </c>
      <c r="I7" s="143">
        <f t="shared" ref="I7" si="3">SUM(I8:I340)</f>
        <v>6132544</v>
      </c>
      <c r="J7" s="144">
        <f t="shared" ref="J7" si="4">(E7/I7-1)</f>
        <v>0.14133400428924769</v>
      </c>
      <c r="K7" s="143">
        <f>SUM(K8:K340)</f>
        <v>21476994</v>
      </c>
      <c r="L7" s="143">
        <f t="shared" ref="L7" si="5">SUM(L8:L340)</f>
        <v>21282595</v>
      </c>
      <c r="M7" s="143">
        <f t="shared" ref="M7" si="6">SUM(M8:M340)</f>
        <v>42759589</v>
      </c>
      <c r="N7" s="144">
        <f t="shared" ref="N7:N8" si="7">M7/$M$7</f>
        <v>1</v>
      </c>
      <c r="O7" s="143">
        <f>SUM(O8:O340)</f>
        <v>19556842</v>
      </c>
      <c r="P7" s="143">
        <f t="shared" ref="P7" si="8">SUM(P8:P340)</f>
        <v>19380037</v>
      </c>
      <c r="Q7" s="143">
        <f t="shared" ref="Q7" si="9">SUM(Q8:Q340)</f>
        <v>38936879</v>
      </c>
      <c r="R7" s="144">
        <f>IFERROR(M7/Q7-1,"")</f>
        <v>9.8177103511557728E-2</v>
      </c>
    </row>
    <row r="8" spans="1:18" s="147" customFormat="1" ht="18" customHeight="1" thickTop="1" thickBot="1" x14ac:dyDescent="0.35">
      <c r="A8" s="146" t="s">
        <v>229</v>
      </c>
      <c r="B8" s="52" t="s">
        <v>49</v>
      </c>
      <c r="C8" s="53">
        <v>1593958</v>
      </c>
      <c r="D8" s="54">
        <v>1641238</v>
      </c>
      <c r="E8" s="54">
        <f t="shared" ref="E7:E8" si="10">D8+C8</f>
        <v>3235196</v>
      </c>
      <c r="F8" s="55">
        <f t="shared" si="1"/>
        <v>0.46221833356883374</v>
      </c>
      <c r="G8" s="53">
        <v>1402869</v>
      </c>
      <c r="H8" s="54">
        <v>1449557</v>
      </c>
      <c r="I8" s="54">
        <f t="shared" ref="I7:I8" si="11">H8+G8</f>
        <v>2852426</v>
      </c>
      <c r="J8" s="55">
        <f t="shared" ref="J8:J71" si="12">IFERROR(E8/I8-1,"")</f>
        <v>0.13419103598130144</v>
      </c>
      <c r="K8" s="53">
        <v>9839849</v>
      </c>
      <c r="L8" s="54">
        <v>9886829</v>
      </c>
      <c r="M8" s="54">
        <f t="shared" ref="M8" si="13">L8+K8</f>
        <v>19726678</v>
      </c>
      <c r="N8" s="55">
        <f t="shared" si="7"/>
        <v>0.46133927994490309</v>
      </c>
      <c r="O8" s="54">
        <v>9343288</v>
      </c>
      <c r="P8" s="54">
        <v>9367931</v>
      </c>
      <c r="Q8" s="54">
        <f t="shared" ref="Q7:Q8" si="14">P8+O8</f>
        <v>18711219</v>
      </c>
      <c r="R8" s="144">
        <f t="shared" ref="R8" si="15">IFERROR(M8/Q8-1,"")</f>
        <v>5.4270061186286078E-2</v>
      </c>
    </row>
    <row r="9" spans="1:18" s="147" customFormat="1" ht="18" customHeight="1" thickTop="1" thickBot="1" x14ac:dyDescent="0.35">
      <c r="A9" s="148" t="s">
        <v>230</v>
      </c>
      <c r="B9" s="59" t="s">
        <v>50</v>
      </c>
      <c r="C9" s="60">
        <v>405333</v>
      </c>
      <c r="D9" s="61">
        <v>420536</v>
      </c>
      <c r="E9" s="61">
        <f t="shared" ref="E9:E72" si="16">D9+C9</f>
        <v>825869</v>
      </c>
      <c r="F9" s="167">
        <f t="shared" ref="F9:F72" si="17">E9/$E$7</f>
        <v>0.11799340532263243</v>
      </c>
      <c r="G9" s="60">
        <v>350986</v>
      </c>
      <c r="H9" s="61">
        <v>369811</v>
      </c>
      <c r="I9" s="61">
        <f t="shared" ref="I9:I72" si="18">H9+G9</f>
        <v>720797</v>
      </c>
      <c r="J9" s="167">
        <f t="shared" si="12"/>
        <v>0.14577197185892832</v>
      </c>
      <c r="K9" s="60">
        <v>2581785</v>
      </c>
      <c r="L9" s="61">
        <v>2556909</v>
      </c>
      <c r="M9" s="61">
        <f t="shared" ref="M9:M72" si="19">L9+K9</f>
        <v>5138694</v>
      </c>
      <c r="N9" s="167">
        <f t="shared" ref="N9:N72" si="20">M9/$M$7</f>
        <v>0.12017641235981009</v>
      </c>
      <c r="O9" s="61">
        <v>2192313</v>
      </c>
      <c r="P9" s="61">
        <v>2166576</v>
      </c>
      <c r="Q9" s="61">
        <f t="shared" ref="Q9:Q72" si="21">P9+O9</f>
        <v>4358889</v>
      </c>
      <c r="R9" s="144">
        <f t="shared" ref="R9:R72" si="22">IFERROR(M9/Q9-1,"")</f>
        <v>0.17889994445832413</v>
      </c>
    </row>
    <row r="10" spans="1:18" s="147" customFormat="1" ht="18" customHeight="1" thickTop="1" thickBot="1" x14ac:dyDescent="0.35">
      <c r="A10" s="148" t="s">
        <v>231</v>
      </c>
      <c r="B10" s="59" t="s">
        <v>51</v>
      </c>
      <c r="C10" s="60">
        <v>272073</v>
      </c>
      <c r="D10" s="61">
        <v>267550</v>
      </c>
      <c r="E10" s="61">
        <f t="shared" si="16"/>
        <v>539623</v>
      </c>
      <c r="F10" s="167">
        <f t="shared" si="17"/>
        <v>7.7096918954961235E-2</v>
      </c>
      <c r="G10" s="60">
        <v>230049</v>
      </c>
      <c r="H10" s="61">
        <v>225001</v>
      </c>
      <c r="I10" s="61">
        <f t="shared" si="18"/>
        <v>455050</v>
      </c>
      <c r="J10" s="167">
        <f t="shared" si="12"/>
        <v>0.1858543017250851</v>
      </c>
      <c r="K10" s="60">
        <v>1580046</v>
      </c>
      <c r="L10" s="61">
        <v>1531526</v>
      </c>
      <c r="M10" s="61">
        <f t="shared" si="19"/>
        <v>3111572</v>
      </c>
      <c r="N10" s="167">
        <f t="shared" si="20"/>
        <v>7.2768987559726078E-2</v>
      </c>
      <c r="O10" s="61">
        <v>1361128</v>
      </c>
      <c r="P10" s="61">
        <v>1316708</v>
      </c>
      <c r="Q10" s="61">
        <f t="shared" si="21"/>
        <v>2677836</v>
      </c>
      <c r="R10" s="144">
        <f t="shared" si="22"/>
        <v>0.1619725778576433</v>
      </c>
    </row>
    <row r="11" spans="1:18" s="147" customFormat="1" ht="18" customHeight="1" thickTop="1" thickBot="1" x14ac:dyDescent="0.35">
      <c r="A11" s="148" t="s">
        <v>232</v>
      </c>
      <c r="B11" s="59" t="s">
        <v>84</v>
      </c>
      <c r="C11" s="60">
        <v>248663</v>
      </c>
      <c r="D11" s="61">
        <v>248488</v>
      </c>
      <c r="E11" s="61">
        <f t="shared" si="16"/>
        <v>497151</v>
      </c>
      <c r="F11" s="167">
        <f t="shared" si="17"/>
        <v>7.1028867107921514E-2</v>
      </c>
      <c r="G11" s="60">
        <v>248302</v>
      </c>
      <c r="H11" s="61">
        <v>251015</v>
      </c>
      <c r="I11" s="61">
        <f t="shared" si="18"/>
        <v>499317</v>
      </c>
      <c r="J11" s="167">
        <f t="shared" si="12"/>
        <v>-4.3379256063783567E-3</v>
      </c>
      <c r="K11" s="60">
        <v>1665713</v>
      </c>
      <c r="L11" s="61">
        <v>1639240</v>
      </c>
      <c r="M11" s="61">
        <f t="shared" si="19"/>
        <v>3304953</v>
      </c>
      <c r="N11" s="167">
        <f t="shared" si="20"/>
        <v>7.7291505304225447E-2</v>
      </c>
      <c r="O11" s="61">
        <v>1505928</v>
      </c>
      <c r="P11" s="61">
        <v>1486911</v>
      </c>
      <c r="Q11" s="61">
        <f t="shared" si="21"/>
        <v>2992839</v>
      </c>
      <c r="R11" s="144">
        <f t="shared" si="22"/>
        <v>0.10428693290885338</v>
      </c>
    </row>
    <row r="12" spans="1:18" s="147" customFormat="1" ht="18" customHeight="1" thickTop="1" thickBot="1" x14ac:dyDescent="0.35">
      <c r="A12" s="148" t="s">
        <v>233</v>
      </c>
      <c r="B12" s="59" t="s">
        <v>52</v>
      </c>
      <c r="C12" s="60">
        <v>131248</v>
      </c>
      <c r="D12" s="61">
        <v>131132</v>
      </c>
      <c r="E12" s="61">
        <f t="shared" si="16"/>
        <v>262380</v>
      </c>
      <c r="F12" s="167">
        <f t="shared" si="17"/>
        <v>3.7486707563248282E-2</v>
      </c>
      <c r="G12" s="60">
        <v>118532</v>
      </c>
      <c r="H12" s="61">
        <v>122420</v>
      </c>
      <c r="I12" s="61">
        <f t="shared" si="18"/>
        <v>240952</v>
      </c>
      <c r="J12" s="167">
        <f t="shared" si="12"/>
        <v>8.8930575384308819E-2</v>
      </c>
      <c r="K12" s="60">
        <v>804407</v>
      </c>
      <c r="L12" s="61">
        <v>782125</v>
      </c>
      <c r="M12" s="61">
        <f t="shared" si="19"/>
        <v>1586532</v>
      </c>
      <c r="N12" s="167">
        <f t="shared" si="20"/>
        <v>3.7103537173848886E-2</v>
      </c>
      <c r="O12" s="61">
        <v>734640</v>
      </c>
      <c r="P12" s="61">
        <v>723379</v>
      </c>
      <c r="Q12" s="61">
        <f t="shared" si="21"/>
        <v>1458019</v>
      </c>
      <c r="R12" s="144">
        <f t="shared" si="22"/>
        <v>8.814219842128268E-2</v>
      </c>
    </row>
    <row r="13" spans="1:18" s="147" customFormat="1" ht="18" customHeight="1" thickTop="1" thickBot="1" x14ac:dyDescent="0.35">
      <c r="A13" s="148" t="s">
        <v>234</v>
      </c>
      <c r="B13" s="59" t="s">
        <v>53</v>
      </c>
      <c r="C13" s="60">
        <v>111725</v>
      </c>
      <c r="D13" s="61">
        <v>109960</v>
      </c>
      <c r="E13" s="61">
        <f t="shared" si="16"/>
        <v>221685</v>
      </c>
      <c r="F13" s="167">
        <f t="shared" si="17"/>
        <v>3.1672538936499336E-2</v>
      </c>
      <c r="G13" s="60">
        <v>95539</v>
      </c>
      <c r="H13" s="61">
        <v>93398</v>
      </c>
      <c r="I13" s="61">
        <f t="shared" si="18"/>
        <v>188937</v>
      </c>
      <c r="J13" s="167">
        <f t="shared" si="12"/>
        <v>0.173327617142222</v>
      </c>
      <c r="K13" s="60">
        <v>696346</v>
      </c>
      <c r="L13" s="61">
        <v>685994</v>
      </c>
      <c r="M13" s="61">
        <f t="shared" si="19"/>
        <v>1382340</v>
      </c>
      <c r="N13" s="167">
        <f t="shared" si="20"/>
        <v>3.232818725175305E-2</v>
      </c>
      <c r="O13" s="61">
        <v>632567</v>
      </c>
      <c r="P13" s="61">
        <v>626910</v>
      </c>
      <c r="Q13" s="61">
        <f t="shared" si="21"/>
        <v>1259477</v>
      </c>
      <c r="R13" s="144">
        <f t="shared" si="22"/>
        <v>9.7550808788092302E-2</v>
      </c>
    </row>
    <row r="14" spans="1:18" s="147" customFormat="1" ht="18" customHeight="1" thickTop="1" thickBot="1" x14ac:dyDescent="0.35">
      <c r="A14" s="148" t="s">
        <v>235</v>
      </c>
      <c r="B14" s="59" t="s">
        <v>54</v>
      </c>
      <c r="C14" s="60">
        <v>107956</v>
      </c>
      <c r="D14" s="61">
        <v>105983</v>
      </c>
      <c r="E14" s="61">
        <f t="shared" si="16"/>
        <v>213939</v>
      </c>
      <c r="F14" s="167">
        <f t="shared" si="17"/>
        <v>3.0565853835558252E-2</v>
      </c>
      <c r="G14" s="60">
        <v>88540</v>
      </c>
      <c r="H14" s="61">
        <v>87166</v>
      </c>
      <c r="I14" s="61">
        <f t="shared" si="18"/>
        <v>175706</v>
      </c>
      <c r="J14" s="167">
        <f t="shared" si="12"/>
        <v>0.21759643950690366</v>
      </c>
      <c r="K14" s="60">
        <v>697452</v>
      </c>
      <c r="L14" s="61">
        <v>687788</v>
      </c>
      <c r="M14" s="61">
        <f t="shared" si="19"/>
        <v>1385240</v>
      </c>
      <c r="N14" s="167">
        <f t="shared" si="20"/>
        <v>3.2396008296525024E-2</v>
      </c>
      <c r="O14" s="61">
        <v>524795</v>
      </c>
      <c r="P14" s="61">
        <v>513848</v>
      </c>
      <c r="Q14" s="61">
        <f t="shared" si="21"/>
        <v>1038643</v>
      </c>
      <c r="R14" s="144">
        <f t="shared" si="22"/>
        <v>0.33370176278085917</v>
      </c>
    </row>
    <row r="15" spans="1:18" s="147" customFormat="1" ht="18" customHeight="1" thickTop="1" thickBot="1" x14ac:dyDescent="0.35">
      <c r="A15" s="148" t="s">
        <v>236</v>
      </c>
      <c r="B15" s="59" t="s">
        <v>55</v>
      </c>
      <c r="C15" s="60">
        <v>86563</v>
      </c>
      <c r="D15" s="61">
        <v>85876</v>
      </c>
      <c r="E15" s="61">
        <f t="shared" si="16"/>
        <v>172439</v>
      </c>
      <c r="F15" s="167">
        <f t="shared" si="17"/>
        <v>2.4636673395453047E-2</v>
      </c>
      <c r="G15" s="60">
        <v>68902</v>
      </c>
      <c r="H15" s="61">
        <v>68666</v>
      </c>
      <c r="I15" s="61">
        <f t="shared" si="18"/>
        <v>137568</v>
      </c>
      <c r="J15" s="167">
        <f t="shared" si="12"/>
        <v>0.25348191439869727</v>
      </c>
      <c r="K15" s="60">
        <v>522260</v>
      </c>
      <c r="L15" s="61">
        <v>505746</v>
      </c>
      <c r="M15" s="61">
        <f t="shared" si="19"/>
        <v>1028006</v>
      </c>
      <c r="N15" s="167">
        <f t="shared" si="20"/>
        <v>2.4041531362707907E-2</v>
      </c>
      <c r="O15" s="61">
        <v>451023</v>
      </c>
      <c r="P15" s="61">
        <v>436067</v>
      </c>
      <c r="Q15" s="61">
        <f t="shared" si="21"/>
        <v>887090</v>
      </c>
      <c r="R15" s="144">
        <f t="shared" si="22"/>
        <v>0.15885197668782203</v>
      </c>
    </row>
    <row r="16" spans="1:18" s="147" customFormat="1" ht="18" customHeight="1" thickTop="1" thickBot="1" x14ac:dyDescent="0.35">
      <c r="A16" s="148" t="s">
        <v>237</v>
      </c>
      <c r="B16" s="59" t="s">
        <v>56</v>
      </c>
      <c r="C16" s="60">
        <v>85034</v>
      </c>
      <c r="D16" s="61">
        <v>85780</v>
      </c>
      <c r="E16" s="61">
        <f t="shared" si="16"/>
        <v>170814</v>
      </c>
      <c r="F16" s="167">
        <f t="shared" si="17"/>
        <v>2.4404506691473024E-2</v>
      </c>
      <c r="G16" s="60">
        <v>76586</v>
      </c>
      <c r="H16" s="61">
        <v>76362</v>
      </c>
      <c r="I16" s="61">
        <f t="shared" si="18"/>
        <v>152948</v>
      </c>
      <c r="J16" s="167">
        <f t="shared" si="12"/>
        <v>0.11681094228103661</v>
      </c>
      <c r="K16" s="60">
        <v>538708</v>
      </c>
      <c r="L16" s="61">
        <v>516370</v>
      </c>
      <c r="M16" s="61">
        <f t="shared" si="19"/>
        <v>1055078</v>
      </c>
      <c r="N16" s="167">
        <f t="shared" si="20"/>
        <v>2.4674652508937821E-2</v>
      </c>
      <c r="O16" s="61">
        <v>519649</v>
      </c>
      <c r="P16" s="61">
        <v>497282</v>
      </c>
      <c r="Q16" s="61">
        <f t="shared" si="21"/>
        <v>1016931</v>
      </c>
      <c r="R16" s="144">
        <f t="shared" si="22"/>
        <v>3.7511886253836391E-2</v>
      </c>
    </row>
    <row r="17" spans="1:18" s="147" customFormat="1" ht="18" customHeight="1" thickTop="1" thickBot="1" x14ac:dyDescent="0.35">
      <c r="A17" s="148" t="s">
        <v>238</v>
      </c>
      <c r="B17" s="59" t="s">
        <v>57</v>
      </c>
      <c r="C17" s="60">
        <v>52307</v>
      </c>
      <c r="D17" s="61">
        <v>53285</v>
      </c>
      <c r="E17" s="61">
        <f t="shared" si="16"/>
        <v>105592</v>
      </c>
      <c r="F17" s="167">
        <f t="shared" si="17"/>
        <v>1.5086120988712983E-2</v>
      </c>
      <c r="G17" s="60">
        <v>48990</v>
      </c>
      <c r="H17" s="61">
        <v>49597</v>
      </c>
      <c r="I17" s="61">
        <f t="shared" si="18"/>
        <v>98587</v>
      </c>
      <c r="J17" s="167">
        <f t="shared" si="12"/>
        <v>7.1053992919958953E-2</v>
      </c>
      <c r="K17" s="60">
        <v>319389</v>
      </c>
      <c r="L17" s="61">
        <v>329504</v>
      </c>
      <c r="M17" s="61">
        <f t="shared" si="19"/>
        <v>648893</v>
      </c>
      <c r="N17" s="167">
        <f t="shared" si="20"/>
        <v>1.5175379725937028E-2</v>
      </c>
      <c r="O17" s="61">
        <v>321099</v>
      </c>
      <c r="P17" s="61">
        <v>329155</v>
      </c>
      <c r="Q17" s="61">
        <f t="shared" si="21"/>
        <v>650254</v>
      </c>
      <c r="R17" s="144">
        <f t="shared" si="22"/>
        <v>-2.0930282628018881E-3</v>
      </c>
    </row>
    <row r="18" spans="1:18" s="147" customFormat="1" ht="18" customHeight="1" thickTop="1" thickBot="1" x14ac:dyDescent="0.35">
      <c r="A18" s="148" t="s">
        <v>239</v>
      </c>
      <c r="B18" s="59" t="s">
        <v>94</v>
      </c>
      <c r="C18" s="60">
        <v>49297</v>
      </c>
      <c r="D18" s="61">
        <v>46112</v>
      </c>
      <c r="E18" s="61">
        <f t="shared" si="16"/>
        <v>95409</v>
      </c>
      <c r="F18" s="167">
        <f t="shared" si="17"/>
        <v>1.3631257267710783E-2</v>
      </c>
      <c r="G18" s="60">
        <v>42774</v>
      </c>
      <c r="H18" s="61">
        <v>39395</v>
      </c>
      <c r="I18" s="61">
        <f t="shared" si="18"/>
        <v>82169</v>
      </c>
      <c r="J18" s="167">
        <f t="shared" si="12"/>
        <v>0.16113132689943899</v>
      </c>
      <c r="K18" s="60">
        <v>304913</v>
      </c>
      <c r="L18" s="61">
        <v>283425</v>
      </c>
      <c r="M18" s="61">
        <f t="shared" si="19"/>
        <v>588338</v>
      </c>
      <c r="N18" s="167">
        <f t="shared" si="20"/>
        <v>1.3759206151396825E-2</v>
      </c>
      <c r="O18" s="61">
        <v>265894</v>
      </c>
      <c r="P18" s="61">
        <v>246499</v>
      </c>
      <c r="Q18" s="61">
        <f t="shared" si="21"/>
        <v>512393</v>
      </c>
      <c r="R18" s="144">
        <f t="shared" si="22"/>
        <v>0.14821631052727113</v>
      </c>
    </row>
    <row r="19" spans="1:18" s="147" customFormat="1" ht="18" customHeight="1" thickTop="1" thickBot="1" x14ac:dyDescent="0.35">
      <c r="A19" s="148" t="s">
        <v>240</v>
      </c>
      <c r="B19" s="59" t="s">
        <v>96</v>
      </c>
      <c r="C19" s="60">
        <v>45512</v>
      </c>
      <c r="D19" s="61">
        <v>45300</v>
      </c>
      <c r="E19" s="61">
        <f t="shared" si="16"/>
        <v>90812</v>
      </c>
      <c r="F19" s="167">
        <f t="shared" si="17"/>
        <v>1.2974475521128527E-2</v>
      </c>
      <c r="G19" s="60">
        <v>45397</v>
      </c>
      <c r="H19" s="61">
        <v>43775</v>
      </c>
      <c r="I19" s="61">
        <f t="shared" si="18"/>
        <v>89172</v>
      </c>
      <c r="J19" s="167">
        <f t="shared" si="12"/>
        <v>1.8391423316736155E-2</v>
      </c>
      <c r="K19" s="60">
        <v>290001</v>
      </c>
      <c r="L19" s="61">
        <v>280045</v>
      </c>
      <c r="M19" s="61">
        <f t="shared" si="19"/>
        <v>570046</v>
      </c>
      <c r="N19" s="167">
        <f t="shared" si="20"/>
        <v>1.3331419064855838E-2</v>
      </c>
      <c r="O19" s="61">
        <v>259926</v>
      </c>
      <c r="P19" s="61">
        <v>255152</v>
      </c>
      <c r="Q19" s="61">
        <f t="shared" si="21"/>
        <v>515078</v>
      </c>
      <c r="R19" s="144">
        <f t="shared" si="22"/>
        <v>0.10671781749560272</v>
      </c>
    </row>
    <row r="20" spans="1:18" s="147" customFormat="1" ht="18" customHeight="1" thickTop="1" thickBot="1" x14ac:dyDescent="0.35">
      <c r="A20" s="148" t="s">
        <v>241</v>
      </c>
      <c r="B20" s="59" t="s">
        <v>58</v>
      </c>
      <c r="C20" s="60">
        <v>35341</v>
      </c>
      <c r="D20" s="61">
        <v>34889</v>
      </c>
      <c r="E20" s="61">
        <f t="shared" si="16"/>
        <v>70230</v>
      </c>
      <c r="F20" s="167">
        <f t="shared" si="17"/>
        <v>1.0033887766472013E-2</v>
      </c>
      <c r="G20" s="60">
        <v>8675</v>
      </c>
      <c r="H20" s="61">
        <v>8130</v>
      </c>
      <c r="I20" s="61">
        <f t="shared" si="18"/>
        <v>16805</v>
      </c>
      <c r="J20" s="167">
        <f t="shared" si="12"/>
        <v>3.1791133591193095</v>
      </c>
      <c r="K20" s="60">
        <v>100822</v>
      </c>
      <c r="L20" s="61">
        <v>98513</v>
      </c>
      <c r="M20" s="61">
        <f t="shared" si="19"/>
        <v>199335</v>
      </c>
      <c r="N20" s="167">
        <f t="shared" si="20"/>
        <v>4.66176136538637E-3</v>
      </c>
      <c r="O20" s="61">
        <v>52286</v>
      </c>
      <c r="P20" s="61">
        <v>50500</v>
      </c>
      <c r="Q20" s="61">
        <f t="shared" si="21"/>
        <v>102786</v>
      </c>
      <c r="R20" s="144">
        <f t="shared" si="22"/>
        <v>0.93932053003327298</v>
      </c>
    </row>
    <row r="21" spans="1:18" s="147" customFormat="1" ht="18" customHeight="1" thickTop="1" thickBot="1" x14ac:dyDescent="0.35">
      <c r="A21" s="148" t="s">
        <v>242</v>
      </c>
      <c r="B21" s="59" t="s">
        <v>59</v>
      </c>
      <c r="C21" s="60">
        <v>21820</v>
      </c>
      <c r="D21" s="61">
        <v>21736</v>
      </c>
      <c r="E21" s="61">
        <f t="shared" si="16"/>
        <v>43556</v>
      </c>
      <c r="F21" s="167">
        <f t="shared" si="17"/>
        <v>6.2229248975716224E-3</v>
      </c>
      <c r="G21" s="60">
        <v>17801</v>
      </c>
      <c r="H21" s="61">
        <v>18011</v>
      </c>
      <c r="I21" s="61">
        <f t="shared" si="18"/>
        <v>35812</v>
      </c>
      <c r="J21" s="167">
        <f t="shared" si="12"/>
        <v>0.21624036635764554</v>
      </c>
      <c r="K21" s="60">
        <v>133577</v>
      </c>
      <c r="L21" s="61">
        <v>130088</v>
      </c>
      <c r="M21" s="61">
        <f t="shared" si="19"/>
        <v>263665</v>
      </c>
      <c r="N21" s="167">
        <f t="shared" si="20"/>
        <v>6.1662192309659474E-3</v>
      </c>
      <c r="O21" s="61">
        <v>113873</v>
      </c>
      <c r="P21" s="61">
        <v>110363</v>
      </c>
      <c r="Q21" s="61">
        <f t="shared" si="21"/>
        <v>224236</v>
      </c>
      <c r="R21" s="144">
        <f t="shared" si="22"/>
        <v>0.17583706452130787</v>
      </c>
    </row>
    <row r="22" spans="1:18" s="147" customFormat="1" ht="18" customHeight="1" thickTop="1" thickBot="1" x14ac:dyDescent="0.35">
      <c r="A22" s="148" t="s">
        <v>243</v>
      </c>
      <c r="B22" s="59" t="s">
        <v>98</v>
      </c>
      <c r="C22" s="60">
        <v>19644</v>
      </c>
      <c r="D22" s="61">
        <v>19324</v>
      </c>
      <c r="E22" s="61">
        <f t="shared" si="16"/>
        <v>38968</v>
      </c>
      <c r="F22" s="167">
        <f t="shared" si="17"/>
        <v>5.5674289973498704E-3</v>
      </c>
      <c r="G22" s="60">
        <v>16965</v>
      </c>
      <c r="H22" s="61">
        <v>16696</v>
      </c>
      <c r="I22" s="61">
        <f t="shared" si="18"/>
        <v>33661</v>
      </c>
      <c r="J22" s="167">
        <f t="shared" si="12"/>
        <v>0.15766020023172223</v>
      </c>
      <c r="K22" s="60">
        <v>131010</v>
      </c>
      <c r="L22" s="61">
        <v>126016</v>
      </c>
      <c r="M22" s="61">
        <f t="shared" si="19"/>
        <v>257026</v>
      </c>
      <c r="N22" s="167">
        <f t="shared" si="20"/>
        <v>6.0109558115724639E-3</v>
      </c>
      <c r="O22" s="61">
        <v>118668</v>
      </c>
      <c r="P22" s="61">
        <v>116288</v>
      </c>
      <c r="Q22" s="61">
        <f t="shared" si="21"/>
        <v>234956</v>
      </c>
      <c r="R22" s="144">
        <f t="shared" si="22"/>
        <v>9.3932480975161381E-2</v>
      </c>
    </row>
    <row r="23" spans="1:18" s="147" customFormat="1" ht="18" customHeight="1" thickTop="1" thickBot="1" x14ac:dyDescent="0.35">
      <c r="A23" s="148" t="s">
        <v>244</v>
      </c>
      <c r="B23" s="59" t="s">
        <v>61</v>
      </c>
      <c r="C23" s="60">
        <v>16920</v>
      </c>
      <c r="D23" s="61">
        <v>17346</v>
      </c>
      <c r="E23" s="61">
        <f t="shared" si="16"/>
        <v>34266</v>
      </c>
      <c r="F23" s="167">
        <f t="shared" si="17"/>
        <v>4.8956457098950591E-3</v>
      </c>
      <c r="G23" s="60">
        <v>11954</v>
      </c>
      <c r="H23" s="61">
        <v>12020</v>
      </c>
      <c r="I23" s="61">
        <f t="shared" si="18"/>
        <v>23974</v>
      </c>
      <c r="J23" s="167">
        <f t="shared" si="12"/>
        <v>0.42929840660715768</v>
      </c>
      <c r="K23" s="60">
        <v>89156</v>
      </c>
      <c r="L23" s="61">
        <v>91129</v>
      </c>
      <c r="M23" s="61">
        <f t="shared" si="19"/>
        <v>180285</v>
      </c>
      <c r="N23" s="167">
        <f t="shared" si="20"/>
        <v>4.2162472609360204E-3</v>
      </c>
      <c r="O23" s="61">
        <v>107616</v>
      </c>
      <c r="P23" s="61">
        <v>101859</v>
      </c>
      <c r="Q23" s="61">
        <f t="shared" si="21"/>
        <v>209475</v>
      </c>
      <c r="R23" s="144">
        <f t="shared" si="22"/>
        <v>-0.13934837092731833</v>
      </c>
    </row>
    <row r="24" spans="1:18" s="147" customFormat="1" ht="18" customHeight="1" thickTop="1" thickBot="1" x14ac:dyDescent="0.35">
      <c r="A24" s="148" t="s">
        <v>245</v>
      </c>
      <c r="B24" s="59" t="s">
        <v>60</v>
      </c>
      <c r="C24" s="60">
        <v>17118</v>
      </c>
      <c r="D24" s="61">
        <v>16876</v>
      </c>
      <c r="E24" s="61">
        <f t="shared" si="16"/>
        <v>33994</v>
      </c>
      <c r="F24" s="167">
        <f t="shared" si="17"/>
        <v>4.8567845754442489E-3</v>
      </c>
      <c r="G24" s="60">
        <v>15736</v>
      </c>
      <c r="H24" s="61">
        <v>15724</v>
      </c>
      <c r="I24" s="61">
        <f t="shared" si="18"/>
        <v>31460</v>
      </c>
      <c r="J24" s="167">
        <f t="shared" si="12"/>
        <v>8.0546726001271551E-2</v>
      </c>
      <c r="K24" s="60">
        <v>110017</v>
      </c>
      <c r="L24" s="61">
        <v>103419</v>
      </c>
      <c r="M24" s="61">
        <f t="shared" si="19"/>
        <v>213436</v>
      </c>
      <c r="N24" s="167">
        <f t="shared" si="20"/>
        <v>4.9915353489482792E-3</v>
      </c>
      <c r="O24" s="61">
        <v>73343</v>
      </c>
      <c r="P24" s="61">
        <v>74543</v>
      </c>
      <c r="Q24" s="61">
        <f t="shared" si="21"/>
        <v>147886</v>
      </c>
      <c r="R24" s="144">
        <f t="shared" si="22"/>
        <v>0.44324682525729275</v>
      </c>
    </row>
    <row r="25" spans="1:18" s="147" customFormat="1" ht="18" customHeight="1" thickTop="1" thickBot="1" x14ac:dyDescent="0.35">
      <c r="A25" s="148" t="s">
        <v>246</v>
      </c>
      <c r="B25" s="59" t="s">
        <v>63</v>
      </c>
      <c r="C25" s="60">
        <v>16128</v>
      </c>
      <c r="D25" s="61">
        <v>15247</v>
      </c>
      <c r="E25" s="61">
        <f t="shared" si="16"/>
        <v>31375</v>
      </c>
      <c r="F25" s="167">
        <f t="shared" si="17"/>
        <v>4.4826032845373693E-3</v>
      </c>
      <c r="G25" s="60">
        <v>11863</v>
      </c>
      <c r="H25" s="61">
        <v>11629</v>
      </c>
      <c r="I25" s="61">
        <f t="shared" si="18"/>
        <v>23492</v>
      </c>
      <c r="J25" s="167">
        <f t="shared" si="12"/>
        <v>0.33556104205687043</v>
      </c>
      <c r="K25" s="60">
        <v>92251</v>
      </c>
      <c r="L25" s="61">
        <v>90512</v>
      </c>
      <c r="M25" s="61">
        <f t="shared" si="19"/>
        <v>182763</v>
      </c>
      <c r="N25" s="167">
        <f t="shared" si="20"/>
        <v>4.2741991743653106E-3</v>
      </c>
      <c r="O25" s="61">
        <v>79399</v>
      </c>
      <c r="P25" s="61">
        <v>78564</v>
      </c>
      <c r="Q25" s="61">
        <f t="shared" si="21"/>
        <v>157963</v>
      </c>
      <c r="R25" s="144">
        <f t="shared" si="22"/>
        <v>0.15699879085608659</v>
      </c>
    </row>
    <row r="26" spans="1:18" s="147" customFormat="1" ht="18" customHeight="1" thickTop="1" thickBot="1" x14ac:dyDescent="0.35">
      <c r="A26" s="148" t="s">
        <v>247</v>
      </c>
      <c r="B26" s="59" t="s">
        <v>62</v>
      </c>
      <c r="C26" s="60">
        <v>15382</v>
      </c>
      <c r="D26" s="61">
        <v>14477</v>
      </c>
      <c r="E26" s="61">
        <f t="shared" si="16"/>
        <v>29859</v>
      </c>
      <c r="F26" s="167">
        <f t="shared" si="17"/>
        <v>4.2660096087012364E-3</v>
      </c>
      <c r="G26" s="60">
        <v>15144</v>
      </c>
      <c r="H26" s="61">
        <v>14533</v>
      </c>
      <c r="I26" s="61">
        <f t="shared" si="18"/>
        <v>29677</v>
      </c>
      <c r="J26" s="167">
        <f t="shared" si="12"/>
        <v>6.132695353303852E-3</v>
      </c>
      <c r="K26" s="60">
        <v>96276</v>
      </c>
      <c r="L26" s="61">
        <v>92796</v>
      </c>
      <c r="M26" s="61">
        <f t="shared" si="19"/>
        <v>189072</v>
      </c>
      <c r="N26" s="167">
        <f t="shared" si="20"/>
        <v>4.4217450265950876E-3</v>
      </c>
      <c r="O26" s="61">
        <v>93726</v>
      </c>
      <c r="P26" s="61">
        <v>92796</v>
      </c>
      <c r="Q26" s="61">
        <f t="shared" si="21"/>
        <v>186522</v>
      </c>
      <c r="R26" s="144">
        <f t="shared" si="22"/>
        <v>1.3671309550616018E-2</v>
      </c>
    </row>
    <row r="27" spans="1:18" s="147" customFormat="1" ht="18" customHeight="1" thickTop="1" thickBot="1" x14ac:dyDescent="0.35">
      <c r="A27" s="148" t="s">
        <v>64</v>
      </c>
      <c r="B27" s="59" t="s">
        <v>64</v>
      </c>
      <c r="C27" s="60">
        <v>14679</v>
      </c>
      <c r="D27" s="61">
        <v>14873</v>
      </c>
      <c r="E27" s="61">
        <f t="shared" si="16"/>
        <v>29552</v>
      </c>
      <c r="F27" s="167">
        <f t="shared" si="17"/>
        <v>4.2221479606262416E-3</v>
      </c>
      <c r="G27" s="60">
        <v>13710</v>
      </c>
      <c r="H27" s="61">
        <v>13750</v>
      </c>
      <c r="I27" s="61">
        <f t="shared" si="18"/>
        <v>27460</v>
      </c>
      <c r="J27" s="167">
        <f t="shared" si="12"/>
        <v>7.6183539694100411E-2</v>
      </c>
      <c r="K27" s="60">
        <v>92138</v>
      </c>
      <c r="L27" s="61">
        <v>90735</v>
      </c>
      <c r="M27" s="61">
        <f t="shared" si="19"/>
        <v>182873</v>
      </c>
      <c r="N27" s="167">
        <f t="shared" si="20"/>
        <v>4.2767716967532128E-3</v>
      </c>
      <c r="O27" s="61">
        <v>96517</v>
      </c>
      <c r="P27" s="61">
        <v>93209</v>
      </c>
      <c r="Q27" s="61">
        <f t="shared" si="21"/>
        <v>189726</v>
      </c>
      <c r="R27" s="144">
        <f t="shared" si="22"/>
        <v>-3.612051063112065E-2</v>
      </c>
    </row>
    <row r="28" spans="1:18" s="147" customFormat="1" ht="18" customHeight="1" thickTop="1" thickBot="1" x14ac:dyDescent="0.35">
      <c r="A28" s="148" t="s">
        <v>248</v>
      </c>
      <c r="B28" s="59" t="s">
        <v>102</v>
      </c>
      <c r="C28" s="60">
        <v>12116</v>
      </c>
      <c r="D28" s="61">
        <v>12111</v>
      </c>
      <c r="E28" s="61">
        <f t="shared" si="16"/>
        <v>24227</v>
      </c>
      <c r="F28" s="167">
        <f t="shared" si="17"/>
        <v>3.4613555306609351E-3</v>
      </c>
      <c r="G28" s="60">
        <v>7655</v>
      </c>
      <c r="H28" s="61">
        <v>7295</v>
      </c>
      <c r="I28" s="61">
        <f t="shared" si="18"/>
        <v>14950</v>
      </c>
      <c r="J28" s="167">
        <f t="shared" si="12"/>
        <v>0.62053511705685627</v>
      </c>
      <c r="K28" s="60">
        <v>76615</v>
      </c>
      <c r="L28" s="61">
        <v>71309</v>
      </c>
      <c r="M28" s="61">
        <f t="shared" si="19"/>
        <v>147924</v>
      </c>
      <c r="N28" s="167">
        <f t="shared" si="20"/>
        <v>3.459434560982333E-3</v>
      </c>
      <c r="O28" s="61">
        <v>64976</v>
      </c>
      <c r="P28" s="61">
        <v>63252</v>
      </c>
      <c r="Q28" s="61">
        <f t="shared" si="21"/>
        <v>128228</v>
      </c>
      <c r="R28" s="144">
        <f t="shared" si="22"/>
        <v>0.15360139751068402</v>
      </c>
    </row>
    <row r="29" spans="1:18" s="147" customFormat="1" ht="18" customHeight="1" thickTop="1" thickBot="1" x14ac:dyDescent="0.35">
      <c r="A29" s="148" t="s">
        <v>249</v>
      </c>
      <c r="B29" s="59" t="s">
        <v>65</v>
      </c>
      <c r="C29" s="60">
        <v>12300</v>
      </c>
      <c r="D29" s="61">
        <v>11729</v>
      </c>
      <c r="E29" s="61">
        <f t="shared" si="16"/>
        <v>24029</v>
      </c>
      <c r="F29" s="167">
        <f t="shared" si="17"/>
        <v>3.4330669107298308E-3</v>
      </c>
      <c r="G29" s="60">
        <v>9701</v>
      </c>
      <c r="H29" s="61">
        <v>9009</v>
      </c>
      <c r="I29" s="61">
        <f t="shared" si="18"/>
        <v>18710</v>
      </c>
      <c r="J29" s="167">
        <f t="shared" si="12"/>
        <v>0.2842864778193479</v>
      </c>
      <c r="K29" s="60">
        <v>72825</v>
      </c>
      <c r="L29" s="61">
        <v>71110</v>
      </c>
      <c r="M29" s="61">
        <f t="shared" si="19"/>
        <v>143935</v>
      </c>
      <c r="N29" s="167">
        <f t="shared" si="20"/>
        <v>3.3661455445701313E-3</v>
      </c>
      <c r="O29" s="61">
        <v>49865</v>
      </c>
      <c r="P29" s="61">
        <v>47595</v>
      </c>
      <c r="Q29" s="61">
        <f t="shared" si="21"/>
        <v>97460</v>
      </c>
      <c r="R29" s="144">
        <f t="shared" si="22"/>
        <v>0.47686230248307004</v>
      </c>
    </row>
    <row r="30" spans="1:18" s="147" customFormat="1" ht="18" customHeight="1" thickTop="1" thickBot="1" x14ac:dyDescent="0.35">
      <c r="A30" s="148" t="s">
        <v>250</v>
      </c>
      <c r="B30" s="59" t="s">
        <v>110</v>
      </c>
      <c r="C30" s="60">
        <v>9784</v>
      </c>
      <c r="D30" s="61">
        <v>9604</v>
      </c>
      <c r="E30" s="61">
        <f t="shared" si="16"/>
        <v>19388</v>
      </c>
      <c r="F30" s="167">
        <f t="shared" si="17"/>
        <v>2.7699988041628848E-3</v>
      </c>
      <c r="G30" s="60">
        <v>8388</v>
      </c>
      <c r="H30" s="61">
        <v>8321</v>
      </c>
      <c r="I30" s="61">
        <f t="shared" si="18"/>
        <v>16709</v>
      </c>
      <c r="J30" s="167">
        <f t="shared" si="12"/>
        <v>0.16033275480280085</v>
      </c>
      <c r="K30" s="60">
        <v>62591</v>
      </c>
      <c r="L30" s="61">
        <v>60947</v>
      </c>
      <c r="M30" s="61">
        <f t="shared" si="19"/>
        <v>123538</v>
      </c>
      <c r="N30" s="167">
        <f t="shared" si="20"/>
        <v>2.8891297341515606E-3</v>
      </c>
      <c r="O30" s="61">
        <v>58908</v>
      </c>
      <c r="P30" s="61">
        <v>58191</v>
      </c>
      <c r="Q30" s="61">
        <f t="shared" si="21"/>
        <v>117099</v>
      </c>
      <c r="R30" s="144">
        <f t="shared" si="22"/>
        <v>5.4987660014176098E-2</v>
      </c>
    </row>
    <row r="31" spans="1:18" s="147" customFormat="1" ht="18" customHeight="1" thickTop="1" thickBot="1" x14ac:dyDescent="0.35">
      <c r="A31" s="148" t="s">
        <v>251</v>
      </c>
      <c r="B31" s="59" t="s">
        <v>66</v>
      </c>
      <c r="C31" s="60">
        <v>7385</v>
      </c>
      <c r="D31" s="61">
        <v>7016</v>
      </c>
      <c r="E31" s="61">
        <f t="shared" si="16"/>
        <v>14401</v>
      </c>
      <c r="F31" s="167">
        <f t="shared" si="17"/>
        <v>2.0574970486254233E-3</v>
      </c>
      <c r="G31" s="60">
        <v>5406</v>
      </c>
      <c r="H31" s="61">
        <v>5027</v>
      </c>
      <c r="I31" s="61">
        <f t="shared" si="18"/>
        <v>10433</v>
      </c>
      <c r="J31" s="167">
        <f t="shared" si="12"/>
        <v>0.38033163998849795</v>
      </c>
      <c r="K31" s="60">
        <v>40787</v>
      </c>
      <c r="L31" s="61">
        <v>39601</v>
      </c>
      <c r="M31" s="61">
        <f t="shared" si="19"/>
        <v>80388</v>
      </c>
      <c r="N31" s="167">
        <f t="shared" si="20"/>
        <v>1.8799993610789851E-3</v>
      </c>
      <c r="O31" s="61">
        <v>37692</v>
      </c>
      <c r="P31" s="61">
        <v>36361</v>
      </c>
      <c r="Q31" s="61">
        <f t="shared" si="21"/>
        <v>74053</v>
      </c>
      <c r="R31" s="144">
        <f t="shared" si="22"/>
        <v>8.5546838075432508E-2</v>
      </c>
    </row>
    <row r="32" spans="1:18" s="147" customFormat="1" ht="18" customHeight="1" thickTop="1" thickBot="1" x14ac:dyDescent="0.35">
      <c r="A32" s="148" t="s">
        <v>252</v>
      </c>
      <c r="B32" s="59" t="s">
        <v>97</v>
      </c>
      <c r="C32" s="60">
        <v>6527</v>
      </c>
      <c r="D32" s="61">
        <v>6642</v>
      </c>
      <c r="E32" s="61">
        <f t="shared" si="16"/>
        <v>13169</v>
      </c>
      <c r="F32" s="167">
        <f t="shared" si="17"/>
        <v>1.8814789690541072E-3</v>
      </c>
      <c r="G32" s="60">
        <v>4754</v>
      </c>
      <c r="H32" s="61">
        <v>4742</v>
      </c>
      <c r="I32" s="61">
        <f t="shared" si="18"/>
        <v>9496</v>
      </c>
      <c r="J32" s="167">
        <f t="shared" si="12"/>
        <v>0.38679443976411121</v>
      </c>
      <c r="K32" s="60">
        <v>39317</v>
      </c>
      <c r="L32" s="61">
        <v>39137</v>
      </c>
      <c r="M32" s="61">
        <f t="shared" si="19"/>
        <v>78454</v>
      </c>
      <c r="N32" s="167">
        <f t="shared" si="20"/>
        <v>1.8347697401862304E-3</v>
      </c>
      <c r="O32" s="61">
        <v>35316</v>
      </c>
      <c r="P32" s="61">
        <v>33247</v>
      </c>
      <c r="Q32" s="61">
        <f t="shared" si="21"/>
        <v>68563</v>
      </c>
      <c r="R32" s="144">
        <f t="shared" si="22"/>
        <v>0.14426148214051304</v>
      </c>
    </row>
    <row r="33" spans="1:18" s="147" customFormat="1" ht="18" customHeight="1" thickTop="1" thickBot="1" x14ac:dyDescent="0.35">
      <c r="A33" s="148" t="s">
        <v>253</v>
      </c>
      <c r="B33" s="59" t="s">
        <v>67</v>
      </c>
      <c r="C33" s="60">
        <v>6507</v>
      </c>
      <c r="D33" s="61">
        <v>6563</v>
      </c>
      <c r="E33" s="61">
        <f t="shared" si="16"/>
        <v>13070</v>
      </c>
      <c r="F33" s="167">
        <f t="shared" si="17"/>
        <v>1.867334659088555E-3</v>
      </c>
      <c r="G33" s="60">
        <v>5073</v>
      </c>
      <c r="H33" s="61">
        <v>5109</v>
      </c>
      <c r="I33" s="61">
        <f t="shared" si="18"/>
        <v>10182</v>
      </c>
      <c r="J33" s="167">
        <f t="shared" si="12"/>
        <v>0.28363779218228236</v>
      </c>
      <c r="K33" s="60">
        <v>38208</v>
      </c>
      <c r="L33" s="61">
        <v>37900</v>
      </c>
      <c r="M33" s="61">
        <f t="shared" si="19"/>
        <v>76108</v>
      </c>
      <c r="N33" s="167">
        <f t="shared" si="20"/>
        <v>1.7799048536224237E-3</v>
      </c>
      <c r="O33" s="61">
        <v>32655</v>
      </c>
      <c r="P33" s="61">
        <v>32817</v>
      </c>
      <c r="Q33" s="61">
        <f t="shared" si="21"/>
        <v>65472</v>
      </c>
      <c r="R33" s="144">
        <f t="shared" si="22"/>
        <v>0.16245112414467244</v>
      </c>
    </row>
    <row r="34" spans="1:18" s="147" customFormat="1" ht="18" customHeight="1" thickTop="1" thickBot="1" x14ac:dyDescent="0.35">
      <c r="A34" s="148" t="s">
        <v>254</v>
      </c>
      <c r="B34" s="59" t="s">
        <v>70</v>
      </c>
      <c r="C34" s="60">
        <v>6624</v>
      </c>
      <c r="D34" s="61">
        <v>6224</v>
      </c>
      <c r="E34" s="61">
        <f t="shared" si="16"/>
        <v>12848</v>
      </c>
      <c r="F34" s="167">
        <f t="shared" si="17"/>
        <v>1.8356171155294379E-3</v>
      </c>
      <c r="G34" s="60">
        <v>5130</v>
      </c>
      <c r="H34" s="61">
        <v>4758</v>
      </c>
      <c r="I34" s="61">
        <f t="shared" si="18"/>
        <v>9888</v>
      </c>
      <c r="J34" s="167">
        <f t="shared" si="12"/>
        <v>0.29935275080906143</v>
      </c>
      <c r="K34" s="60">
        <v>40954</v>
      </c>
      <c r="L34" s="61">
        <v>37930</v>
      </c>
      <c r="M34" s="61">
        <f t="shared" si="19"/>
        <v>78884</v>
      </c>
      <c r="N34" s="167">
        <f t="shared" si="20"/>
        <v>1.8448259640662121E-3</v>
      </c>
      <c r="O34" s="61">
        <v>36660</v>
      </c>
      <c r="P34" s="61">
        <v>35438</v>
      </c>
      <c r="Q34" s="61">
        <f t="shared" si="21"/>
        <v>72098</v>
      </c>
      <c r="R34" s="144">
        <f t="shared" si="22"/>
        <v>9.4121889650198298E-2</v>
      </c>
    </row>
    <row r="35" spans="1:18" s="147" customFormat="1" ht="18" customHeight="1" thickTop="1" thickBot="1" x14ac:dyDescent="0.35">
      <c r="A35" s="148" t="s">
        <v>255</v>
      </c>
      <c r="B35" s="59" t="s">
        <v>68</v>
      </c>
      <c r="C35" s="60">
        <v>6018</v>
      </c>
      <c r="D35" s="61">
        <v>6079</v>
      </c>
      <c r="E35" s="61">
        <f t="shared" si="16"/>
        <v>12097</v>
      </c>
      <c r="F35" s="167">
        <f t="shared" si="17"/>
        <v>1.7283203803362089E-3</v>
      </c>
      <c r="G35" s="60">
        <v>5563</v>
      </c>
      <c r="H35" s="61">
        <v>5768</v>
      </c>
      <c r="I35" s="61">
        <f t="shared" si="18"/>
        <v>11331</v>
      </c>
      <c r="J35" s="167">
        <f t="shared" si="12"/>
        <v>6.7602153384520358E-2</v>
      </c>
      <c r="K35" s="60">
        <v>37944</v>
      </c>
      <c r="L35" s="61">
        <v>36820</v>
      </c>
      <c r="M35" s="61">
        <f t="shared" si="19"/>
        <v>74764</v>
      </c>
      <c r="N35" s="167">
        <f t="shared" si="20"/>
        <v>1.7484733073556903E-3</v>
      </c>
      <c r="O35" s="61">
        <v>36440</v>
      </c>
      <c r="P35" s="61">
        <v>35735</v>
      </c>
      <c r="Q35" s="61">
        <f t="shared" si="21"/>
        <v>72175</v>
      </c>
      <c r="R35" s="144">
        <f t="shared" si="22"/>
        <v>3.5871146518877683E-2</v>
      </c>
    </row>
    <row r="36" spans="1:18" s="147" customFormat="1" ht="18" customHeight="1" thickTop="1" thickBot="1" x14ac:dyDescent="0.35">
      <c r="A36" s="148" t="s">
        <v>256</v>
      </c>
      <c r="B36" s="59" t="s">
        <v>69</v>
      </c>
      <c r="C36" s="60">
        <v>5583</v>
      </c>
      <c r="D36" s="61">
        <v>5518</v>
      </c>
      <c r="E36" s="61">
        <f t="shared" si="16"/>
        <v>11101</v>
      </c>
      <c r="F36" s="167">
        <f t="shared" si="17"/>
        <v>1.5860200497736839E-3</v>
      </c>
      <c r="G36" s="60">
        <v>5527</v>
      </c>
      <c r="H36" s="61">
        <v>5414</v>
      </c>
      <c r="I36" s="61">
        <f t="shared" si="18"/>
        <v>10941</v>
      </c>
      <c r="J36" s="167">
        <f t="shared" si="12"/>
        <v>1.4623891783200893E-2</v>
      </c>
      <c r="K36" s="60">
        <v>35930</v>
      </c>
      <c r="L36" s="61">
        <v>35426</v>
      </c>
      <c r="M36" s="61">
        <f t="shared" si="19"/>
        <v>71356</v>
      </c>
      <c r="N36" s="167">
        <f t="shared" si="20"/>
        <v>1.6687718864650453E-3</v>
      </c>
      <c r="O36" s="61">
        <v>31198</v>
      </c>
      <c r="P36" s="61">
        <v>30364</v>
      </c>
      <c r="Q36" s="61">
        <f t="shared" si="21"/>
        <v>61562</v>
      </c>
      <c r="R36" s="144">
        <f t="shared" si="22"/>
        <v>0.15909164744485227</v>
      </c>
    </row>
    <row r="37" spans="1:18" s="147" customFormat="1" ht="18" customHeight="1" thickTop="1" thickBot="1" x14ac:dyDescent="0.35">
      <c r="A37" s="148" t="s">
        <v>257</v>
      </c>
      <c r="B37" s="59" t="s">
        <v>108</v>
      </c>
      <c r="C37" s="60">
        <v>5523</v>
      </c>
      <c r="D37" s="61">
        <v>5445</v>
      </c>
      <c r="E37" s="61">
        <f t="shared" si="16"/>
        <v>10968</v>
      </c>
      <c r="F37" s="167">
        <f t="shared" si="17"/>
        <v>1.5670180980017804E-3</v>
      </c>
      <c r="G37" s="60">
        <v>3455</v>
      </c>
      <c r="H37" s="61">
        <v>3345</v>
      </c>
      <c r="I37" s="61">
        <f t="shared" si="18"/>
        <v>6800</v>
      </c>
      <c r="J37" s="167">
        <f t="shared" si="12"/>
        <v>0.61294117647058832</v>
      </c>
      <c r="K37" s="60">
        <v>34925</v>
      </c>
      <c r="L37" s="61">
        <v>34224</v>
      </c>
      <c r="M37" s="61">
        <f t="shared" si="19"/>
        <v>69149</v>
      </c>
      <c r="N37" s="167">
        <f t="shared" si="20"/>
        <v>1.6171577327368605E-3</v>
      </c>
      <c r="O37" s="61">
        <v>21748</v>
      </c>
      <c r="P37" s="61">
        <v>21497</v>
      </c>
      <c r="Q37" s="61">
        <f t="shared" si="21"/>
        <v>43245</v>
      </c>
      <c r="R37" s="144">
        <f t="shared" si="22"/>
        <v>0.59900566539484323</v>
      </c>
    </row>
    <row r="38" spans="1:18" s="147" customFormat="1" ht="18" customHeight="1" thickTop="1" thickBot="1" x14ac:dyDescent="0.35">
      <c r="A38" s="148" t="s">
        <v>258</v>
      </c>
      <c r="B38" s="59" t="s">
        <v>111</v>
      </c>
      <c r="C38" s="60">
        <v>4393</v>
      </c>
      <c r="D38" s="61">
        <v>4286</v>
      </c>
      <c r="E38" s="61">
        <f t="shared" si="16"/>
        <v>8679</v>
      </c>
      <c r="F38" s="167">
        <f t="shared" si="17"/>
        <v>1.239984506980074E-3</v>
      </c>
      <c r="G38" s="60">
        <v>3679</v>
      </c>
      <c r="H38" s="61">
        <v>3473</v>
      </c>
      <c r="I38" s="61">
        <f t="shared" si="18"/>
        <v>7152</v>
      </c>
      <c r="J38" s="167">
        <f t="shared" si="12"/>
        <v>0.21350671140939603</v>
      </c>
      <c r="K38" s="60">
        <v>27951</v>
      </c>
      <c r="L38" s="61">
        <v>27273</v>
      </c>
      <c r="M38" s="61">
        <f t="shared" si="19"/>
        <v>55224</v>
      </c>
      <c r="N38" s="167">
        <f t="shared" si="20"/>
        <v>1.2914997849955948E-3</v>
      </c>
      <c r="O38" s="61">
        <v>26538</v>
      </c>
      <c r="P38" s="61">
        <v>25085</v>
      </c>
      <c r="Q38" s="61">
        <f t="shared" si="21"/>
        <v>51623</v>
      </c>
      <c r="R38" s="144">
        <f t="shared" si="22"/>
        <v>6.975572903550753E-2</v>
      </c>
    </row>
    <row r="39" spans="1:18" s="147" customFormat="1" ht="18" customHeight="1" thickTop="1" thickBot="1" x14ac:dyDescent="0.35">
      <c r="A39" s="148" t="s">
        <v>259</v>
      </c>
      <c r="B39" s="59" t="s">
        <v>72</v>
      </c>
      <c r="C39" s="60">
        <v>3335</v>
      </c>
      <c r="D39" s="61">
        <v>3909</v>
      </c>
      <c r="E39" s="61">
        <f t="shared" si="16"/>
        <v>7244</v>
      </c>
      <c r="F39" s="167">
        <f t="shared" si="17"/>
        <v>1.0349634483884844E-3</v>
      </c>
      <c r="G39" s="60">
        <v>3097</v>
      </c>
      <c r="H39" s="61">
        <v>3227</v>
      </c>
      <c r="I39" s="61">
        <f t="shared" si="18"/>
        <v>6324</v>
      </c>
      <c r="J39" s="167">
        <f t="shared" si="12"/>
        <v>0.14547754585705253</v>
      </c>
      <c r="K39" s="60">
        <v>19636</v>
      </c>
      <c r="L39" s="61">
        <v>18965</v>
      </c>
      <c r="M39" s="61">
        <f t="shared" si="19"/>
        <v>38601</v>
      </c>
      <c r="N39" s="167">
        <f t="shared" si="20"/>
        <v>9.0274487904923502E-4</v>
      </c>
      <c r="O39" s="61">
        <v>15870</v>
      </c>
      <c r="P39" s="61">
        <v>16181</v>
      </c>
      <c r="Q39" s="61">
        <f t="shared" si="21"/>
        <v>32051</v>
      </c>
      <c r="R39" s="144">
        <f t="shared" si="22"/>
        <v>0.20436179838382573</v>
      </c>
    </row>
    <row r="40" spans="1:18" s="147" customFormat="1" ht="18" customHeight="1" thickTop="1" thickBot="1" x14ac:dyDescent="0.35">
      <c r="A40" s="148" t="s">
        <v>181</v>
      </c>
      <c r="B40" s="59" t="s">
        <v>71</v>
      </c>
      <c r="C40" s="60">
        <v>3452</v>
      </c>
      <c r="D40" s="61">
        <v>3626</v>
      </c>
      <c r="E40" s="61">
        <f t="shared" si="16"/>
        <v>7078</v>
      </c>
      <c r="F40" s="167">
        <f t="shared" si="17"/>
        <v>1.0112467266280636E-3</v>
      </c>
      <c r="G40" s="60">
        <v>2708</v>
      </c>
      <c r="H40" s="61">
        <v>2925</v>
      </c>
      <c r="I40" s="61">
        <f t="shared" si="18"/>
        <v>5633</v>
      </c>
      <c r="J40" s="167">
        <f t="shared" si="12"/>
        <v>0.2565240546777916</v>
      </c>
      <c r="K40" s="60">
        <v>21723</v>
      </c>
      <c r="L40" s="61">
        <v>22349</v>
      </c>
      <c r="M40" s="61">
        <f t="shared" si="19"/>
        <v>44072</v>
      </c>
      <c r="N40" s="167">
        <f t="shared" si="20"/>
        <v>1.0306927879966293E-3</v>
      </c>
      <c r="O40" s="61">
        <v>18380</v>
      </c>
      <c r="P40" s="61">
        <v>19320</v>
      </c>
      <c r="Q40" s="61">
        <f t="shared" si="21"/>
        <v>37700</v>
      </c>
      <c r="R40" s="144">
        <f t="shared" si="22"/>
        <v>0.16901856763925727</v>
      </c>
    </row>
    <row r="41" spans="1:18" s="147" customFormat="1" ht="18" customHeight="1" thickTop="1" thickBot="1" x14ac:dyDescent="0.35">
      <c r="A41" s="148" t="s">
        <v>260</v>
      </c>
      <c r="B41" s="59" t="s">
        <v>103</v>
      </c>
      <c r="C41" s="60">
        <v>3638</v>
      </c>
      <c r="D41" s="61">
        <v>3417</v>
      </c>
      <c r="E41" s="61">
        <f t="shared" si="16"/>
        <v>7055</v>
      </c>
      <c r="F41" s="167">
        <f t="shared" si="17"/>
        <v>1.007960674817885E-3</v>
      </c>
      <c r="G41" s="60">
        <v>2296</v>
      </c>
      <c r="H41" s="61">
        <v>2421</v>
      </c>
      <c r="I41" s="61">
        <f t="shared" si="18"/>
        <v>4717</v>
      </c>
      <c r="J41" s="167">
        <f t="shared" si="12"/>
        <v>0.49565401738393056</v>
      </c>
      <c r="K41" s="60">
        <v>20877</v>
      </c>
      <c r="L41" s="61">
        <v>21399</v>
      </c>
      <c r="M41" s="61">
        <f t="shared" si="19"/>
        <v>42276</v>
      </c>
      <c r="N41" s="167">
        <f t="shared" si="20"/>
        <v>9.8869051337233376E-4</v>
      </c>
      <c r="O41" s="61">
        <v>17173</v>
      </c>
      <c r="P41" s="61">
        <v>16480</v>
      </c>
      <c r="Q41" s="61">
        <f t="shared" si="21"/>
        <v>33653</v>
      </c>
      <c r="R41" s="144">
        <f t="shared" si="22"/>
        <v>0.25623272813716458</v>
      </c>
    </row>
    <row r="42" spans="1:18" s="147" customFormat="1" ht="18" customHeight="1" thickTop="1" thickBot="1" x14ac:dyDescent="0.35">
      <c r="A42" s="148" t="s">
        <v>261</v>
      </c>
      <c r="B42" s="59" t="s">
        <v>77</v>
      </c>
      <c r="C42" s="60">
        <v>2709</v>
      </c>
      <c r="D42" s="61">
        <v>2436</v>
      </c>
      <c r="E42" s="61">
        <f t="shared" si="16"/>
        <v>5145</v>
      </c>
      <c r="F42" s="167">
        <f t="shared" si="17"/>
        <v>7.3507550275521156E-4</v>
      </c>
      <c r="G42" s="60">
        <v>3087</v>
      </c>
      <c r="H42" s="61">
        <v>2855</v>
      </c>
      <c r="I42" s="61">
        <f t="shared" si="18"/>
        <v>5942</v>
      </c>
      <c r="J42" s="167">
        <f t="shared" si="12"/>
        <v>-0.13412992258498824</v>
      </c>
      <c r="K42" s="60">
        <v>7485</v>
      </c>
      <c r="L42" s="61">
        <v>7130</v>
      </c>
      <c r="M42" s="61">
        <f t="shared" si="19"/>
        <v>14615</v>
      </c>
      <c r="N42" s="167">
        <f t="shared" si="20"/>
        <v>3.4179467908356182E-4</v>
      </c>
      <c r="O42" s="61">
        <v>7623</v>
      </c>
      <c r="P42" s="61">
        <v>7254</v>
      </c>
      <c r="Q42" s="61">
        <f t="shared" si="21"/>
        <v>14877</v>
      </c>
      <c r="R42" s="144">
        <f t="shared" si="22"/>
        <v>-1.7611077502184602E-2</v>
      </c>
    </row>
    <row r="43" spans="1:18" s="147" customFormat="1" ht="18" customHeight="1" thickTop="1" thickBot="1" x14ac:dyDescent="0.35">
      <c r="A43" s="148" t="s">
        <v>262</v>
      </c>
      <c r="B43" s="59" t="s">
        <v>79</v>
      </c>
      <c r="C43" s="60">
        <v>2282</v>
      </c>
      <c r="D43" s="61">
        <v>2451</v>
      </c>
      <c r="E43" s="61">
        <f t="shared" si="16"/>
        <v>4733</v>
      </c>
      <c r="F43" s="167">
        <f t="shared" si="17"/>
        <v>6.762123138076611E-4</v>
      </c>
      <c r="G43" s="60">
        <v>2121</v>
      </c>
      <c r="H43" s="61">
        <v>2096</v>
      </c>
      <c r="I43" s="61">
        <f t="shared" si="18"/>
        <v>4217</v>
      </c>
      <c r="J43" s="167">
        <f t="shared" si="12"/>
        <v>0.12236186862698606</v>
      </c>
      <c r="K43" s="60">
        <v>10450</v>
      </c>
      <c r="L43" s="61">
        <v>9293</v>
      </c>
      <c r="M43" s="61">
        <f t="shared" si="19"/>
        <v>19743</v>
      </c>
      <c r="N43" s="167">
        <f t="shared" si="20"/>
        <v>4.6172099549413351E-4</v>
      </c>
      <c r="O43" s="61">
        <v>10906</v>
      </c>
      <c r="P43" s="61">
        <v>9679</v>
      </c>
      <c r="Q43" s="61">
        <f t="shared" si="21"/>
        <v>20585</v>
      </c>
      <c r="R43" s="144">
        <f t="shared" si="22"/>
        <v>-4.0903570561088176E-2</v>
      </c>
    </row>
    <row r="44" spans="1:18" s="147" customFormat="1" ht="18" customHeight="1" thickTop="1" thickBot="1" x14ac:dyDescent="0.35">
      <c r="A44" s="148" t="s">
        <v>73</v>
      </c>
      <c r="B44" s="59" t="s">
        <v>73</v>
      </c>
      <c r="C44" s="60">
        <v>2255</v>
      </c>
      <c r="D44" s="61">
        <v>2323</v>
      </c>
      <c r="E44" s="61">
        <f t="shared" si="16"/>
        <v>4578</v>
      </c>
      <c r="F44" s="167">
        <f t="shared" si="17"/>
        <v>6.5406718204341272E-4</v>
      </c>
      <c r="G44" s="60">
        <v>2214</v>
      </c>
      <c r="H44" s="61">
        <v>2243</v>
      </c>
      <c r="I44" s="61">
        <f t="shared" si="18"/>
        <v>4457</v>
      </c>
      <c r="J44" s="167">
        <f t="shared" si="12"/>
        <v>2.7148306035449821E-2</v>
      </c>
      <c r="K44" s="60">
        <v>14543</v>
      </c>
      <c r="L44" s="61">
        <v>14923</v>
      </c>
      <c r="M44" s="61">
        <f t="shared" si="19"/>
        <v>29466</v>
      </c>
      <c r="N44" s="167">
        <f t="shared" si="20"/>
        <v>6.8910858801753214E-4</v>
      </c>
      <c r="O44" s="61">
        <v>14083</v>
      </c>
      <c r="P44" s="61">
        <v>14354</v>
      </c>
      <c r="Q44" s="61">
        <f t="shared" si="21"/>
        <v>28437</v>
      </c>
      <c r="R44" s="144">
        <f t="shared" si="22"/>
        <v>3.6185251608819469E-2</v>
      </c>
    </row>
    <row r="45" spans="1:18" s="147" customFormat="1" ht="18" customHeight="1" thickTop="1" thickBot="1" x14ac:dyDescent="0.35">
      <c r="A45" s="148" t="s">
        <v>263</v>
      </c>
      <c r="B45" s="59" t="s">
        <v>74</v>
      </c>
      <c r="C45" s="60">
        <v>2123</v>
      </c>
      <c r="D45" s="61">
        <v>2399</v>
      </c>
      <c r="E45" s="61">
        <f t="shared" si="16"/>
        <v>4522</v>
      </c>
      <c r="F45" s="167">
        <f t="shared" si="17"/>
        <v>6.4606636024471659E-4</v>
      </c>
      <c r="G45" s="60">
        <v>2134</v>
      </c>
      <c r="H45" s="61">
        <v>2290</v>
      </c>
      <c r="I45" s="61">
        <f t="shared" si="18"/>
        <v>4424</v>
      </c>
      <c r="J45" s="167">
        <f t="shared" si="12"/>
        <v>2.2151898734177111E-2</v>
      </c>
      <c r="K45" s="60">
        <v>15348</v>
      </c>
      <c r="L45" s="61">
        <v>15674</v>
      </c>
      <c r="M45" s="61">
        <f t="shared" si="19"/>
        <v>31022</v>
      </c>
      <c r="N45" s="167">
        <f t="shared" si="20"/>
        <v>7.2549808652276799E-4</v>
      </c>
      <c r="O45" s="61">
        <v>15388</v>
      </c>
      <c r="P45" s="61">
        <v>16232</v>
      </c>
      <c r="Q45" s="61">
        <f t="shared" si="21"/>
        <v>31620</v>
      </c>
      <c r="R45" s="144">
        <f t="shared" si="22"/>
        <v>-1.8912080961416833E-2</v>
      </c>
    </row>
    <row r="46" spans="1:18" s="147" customFormat="1" ht="18" customHeight="1" thickTop="1" thickBot="1" x14ac:dyDescent="0.35">
      <c r="A46" s="148" t="s">
        <v>264</v>
      </c>
      <c r="B46" s="59" t="s">
        <v>95</v>
      </c>
      <c r="C46" s="60">
        <v>2028</v>
      </c>
      <c r="D46" s="61">
        <v>2089</v>
      </c>
      <c r="E46" s="61">
        <f t="shared" si="16"/>
        <v>4117</v>
      </c>
      <c r="F46" s="167">
        <f t="shared" si="17"/>
        <v>5.8820327402200315E-4</v>
      </c>
      <c r="G46" s="60">
        <v>1632</v>
      </c>
      <c r="H46" s="61">
        <v>1531</v>
      </c>
      <c r="I46" s="61">
        <f t="shared" si="18"/>
        <v>3163</v>
      </c>
      <c r="J46" s="167">
        <f t="shared" si="12"/>
        <v>0.30161239329750233</v>
      </c>
      <c r="K46" s="60">
        <v>14302</v>
      </c>
      <c r="L46" s="61">
        <v>14336</v>
      </c>
      <c r="M46" s="61">
        <f t="shared" si="19"/>
        <v>28638</v>
      </c>
      <c r="N46" s="167">
        <f t="shared" si="20"/>
        <v>6.6974451040677685E-4</v>
      </c>
      <c r="O46" s="61">
        <v>12634</v>
      </c>
      <c r="P46" s="61">
        <v>12501</v>
      </c>
      <c r="Q46" s="61">
        <f t="shared" si="21"/>
        <v>25135</v>
      </c>
      <c r="R46" s="144">
        <f t="shared" si="22"/>
        <v>0.13936741595384916</v>
      </c>
    </row>
    <row r="47" spans="1:18" s="147" customFormat="1" ht="18" customHeight="1" thickTop="1" thickBot="1" x14ac:dyDescent="0.35">
      <c r="A47" s="148" t="s">
        <v>265</v>
      </c>
      <c r="B47" s="59" t="s">
        <v>75</v>
      </c>
      <c r="C47" s="60">
        <v>1928</v>
      </c>
      <c r="D47" s="61">
        <v>1859</v>
      </c>
      <c r="E47" s="61">
        <f t="shared" si="16"/>
        <v>3787</v>
      </c>
      <c r="F47" s="167">
        <f t="shared" si="17"/>
        <v>5.4105557413682915E-4</v>
      </c>
      <c r="G47" s="60">
        <v>1892</v>
      </c>
      <c r="H47" s="61">
        <v>1863</v>
      </c>
      <c r="I47" s="61">
        <f t="shared" si="18"/>
        <v>3755</v>
      </c>
      <c r="J47" s="167">
        <f t="shared" si="12"/>
        <v>8.521970705725801E-3</v>
      </c>
      <c r="K47" s="60">
        <v>13317</v>
      </c>
      <c r="L47" s="61">
        <v>12934</v>
      </c>
      <c r="M47" s="61">
        <f t="shared" si="19"/>
        <v>26251</v>
      </c>
      <c r="N47" s="167">
        <f t="shared" si="20"/>
        <v>6.1392077458929744E-4</v>
      </c>
      <c r="O47" s="61">
        <v>8738</v>
      </c>
      <c r="P47" s="61">
        <v>8427</v>
      </c>
      <c r="Q47" s="61">
        <f t="shared" si="21"/>
        <v>17165</v>
      </c>
      <c r="R47" s="144">
        <f t="shared" si="22"/>
        <v>0.52933294494611127</v>
      </c>
    </row>
    <row r="48" spans="1:18" s="147" customFormat="1" ht="18" customHeight="1" thickTop="1" thickBot="1" x14ac:dyDescent="0.35">
      <c r="A48" s="148" t="s">
        <v>266</v>
      </c>
      <c r="B48" s="59" t="s">
        <v>78</v>
      </c>
      <c r="C48" s="60">
        <v>1960</v>
      </c>
      <c r="D48" s="61">
        <v>1816</v>
      </c>
      <c r="E48" s="61">
        <f t="shared" si="16"/>
        <v>3776</v>
      </c>
      <c r="F48" s="167">
        <f t="shared" si="17"/>
        <v>5.3948398414065677E-4</v>
      </c>
      <c r="G48" s="60">
        <v>1475</v>
      </c>
      <c r="H48" s="61">
        <v>1332</v>
      </c>
      <c r="I48" s="61">
        <f t="shared" si="18"/>
        <v>2807</v>
      </c>
      <c r="J48" s="167">
        <f t="shared" si="12"/>
        <v>0.34520840755254723</v>
      </c>
      <c r="K48" s="60">
        <v>9965</v>
      </c>
      <c r="L48" s="61">
        <v>9229</v>
      </c>
      <c r="M48" s="61">
        <f t="shared" si="19"/>
        <v>19194</v>
      </c>
      <c r="N48" s="167">
        <f t="shared" si="20"/>
        <v>4.4888177012178485E-4</v>
      </c>
      <c r="O48" s="61">
        <v>13128</v>
      </c>
      <c r="P48" s="61">
        <v>12731</v>
      </c>
      <c r="Q48" s="61">
        <f t="shared" si="21"/>
        <v>25859</v>
      </c>
      <c r="R48" s="144">
        <f t="shared" si="22"/>
        <v>-0.25774391894504811</v>
      </c>
    </row>
    <row r="49" spans="1:18" s="147" customFormat="1" ht="18" customHeight="1" thickTop="1" thickBot="1" x14ac:dyDescent="0.35">
      <c r="A49" s="148" t="s">
        <v>267</v>
      </c>
      <c r="B49" s="59" t="s">
        <v>112</v>
      </c>
      <c r="C49" s="60">
        <v>1542</v>
      </c>
      <c r="D49" s="61">
        <v>1850</v>
      </c>
      <c r="E49" s="61">
        <f t="shared" si="16"/>
        <v>3392</v>
      </c>
      <c r="F49" s="167">
        <f t="shared" si="17"/>
        <v>4.8462120609245438E-4</v>
      </c>
      <c r="G49" s="60">
        <v>1096</v>
      </c>
      <c r="H49" s="61">
        <v>1133</v>
      </c>
      <c r="I49" s="61">
        <f t="shared" si="18"/>
        <v>2229</v>
      </c>
      <c r="J49" s="167">
        <f t="shared" si="12"/>
        <v>0.52175863615971285</v>
      </c>
      <c r="K49" s="60">
        <v>9303</v>
      </c>
      <c r="L49" s="61">
        <v>11052</v>
      </c>
      <c r="M49" s="61">
        <f t="shared" si="19"/>
        <v>20355</v>
      </c>
      <c r="N49" s="167">
        <f t="shared" si="20"/>
        <v>4.7603357459773528E-4</v>
      </c>
      <c r="O49" s="61">
        <v>7333</v>
      </c>
      <c r="P49" s="61">
        <v>6502</v>
      </c>
      <c r="Q49" s="61">
        <f t="shared" si="21"/>
        <v>13835</v>
      </c>
      <c r="R49" s="144">
        <f t="shared" si="22"/>
        <v>0.47126852186483559</v>
      </c>
    </row>
    <row r="50" spans="1:18" s="147" customFormat="1" ht="18" customHeight="1" thickTop="1" thickBot="1" x14ac:dyDescent="0.35">
      <c r="A50" s="148" t="s">
        <v>268</v>
      </c>
      <c r="B50" s="59" t="s">
        <v>113</v>
      </c>
      <c r="C50" s="60">
        <v>1744</v>
      </c>
      <c r="D50" s="61">
        <v>1546</v>
      </c>
      <c r="E50" s="61">
        <f t="shared" si="16"/>
        <v>3290</v>
      </c>
      <c r="F50" s="167">
        <f t="shared" si="17"/>
        <v>4.7004828067340057E-4</v>
      </c>
      <c r="G50" s="60">
        <v>1299</v>
      </c>
      <c r="H50" s="61">
        <v>1155</v>
      </c>
      <c r="I50" s="61">
        <f t="shared" si="18"/>
        <v>2454</v>
      </c>
      <c r="J50" s="167">
        <f t="shared" si="12"/>
        <v>0.34066829665851661</v>
      </c>
      <c r="K50" s="60">
        <v>10014</v>
      </c>
      <c r="L50" s="61">
        <v>9021</v>
      </c>
      <c r="M50" s="61">
        <f t="shared" si="19"/>
        <v>19035</v>
      </c>
      <c r="N50" s="167">
        <f t="shared" si="20"/>
        <v>4.4516330594290794E-4</v>
      </c>
      <c r="O50" s="61">
        <v>11167</v>
      </c>
      <c r="P50" s="61">
        <v>10618</v>
      </c>
      <c r="Q50" s="61">
        <f t="shared" si="21"/>
        <v>21785</v>
      </c>
      <c r="R50" s="144">
        <f t="shared" si="22"/>
        <v>-0.12623364700481987</v>
      </c>
    </row>
    <row r="51" spans="1:18" s="147" customFormat="1" ht="18" customHeight="1" thickTop="1" thickBot="1" x14ac:dyDescent="0.35">
      <c r="A51" s="148" t="s">
        <v>269</v>
      </c>
      <c r="B51" s="59" t="s">
        <v>76</v>
      </c>
      <c r="C51" s="60">
        <v>1562</v>
      </c>
      <c r="D51" s="61">
        <v>1709</v>
      </c>
      <c r="E51" s="61">
        <f t="shared" si="16"/>
        <v>3271</v>
      </c>
      <c r="F51" s="167">
        <f t="shared" si="17"/>
        <v>4.6733371613455726E-4</v>
      </c>
      <c r="G51" s="60">
        <v>1554</v>
      </c>
      <c r="H51" s="61">
        <v>1707</v>
      </c>
      <c r="I51" s="61">
        <f t="shared" si="18"/>
        <v>3261</v>
      </c>
      <c r="J51" s="167">
        <f t="shared" si="12"/>
        <v>3.0665440049064685E-3</v>
      </c>
      <c r="K51" s="60">
        <v>10038</v>
      </c>
      <c r="L51" s="61">
        <v>9744</v>
      </c>
      <c r="M51" s="61">
        <f t="shared" si="19"/>
        <v>19782</v>
      </c>
      <c r="N51" s="167">
        <f t="shared" si="20"/>
        <v>4.6263307161348066E-4</v>
      </c>
      <c r="O51" s="61">
        <v>6285</v>
      </c>
      <c r="P51" s="61">
        <v>7031</v>
      </c>
      <c r="Q51" s="61">
        <f t="shared" si="21"/>
        <v>13316</v>
      </c>
      <c r="R51" s="144">
        <f t="shared" si="22"/>
        <v>0.48558125563232202</v>
      </c>
    </row>
    <row r="52" spans="1:18" s="147" customFormat="1" ht="18" customHeight="1" thickTop="1" thickBot="1" x14ac:dyDescent="0.35">
      <c r="A52" s="148" t="s">
        <v>109</v>
      </c>
      <c r="B52" s="59" t="s">
        <v>109</v>
      </c>
      <c r="C52" s="60">
        <v>1283</v>
      </c>
      <c r="D52" s="61">
        <v>1223</v>
      </c>
      <c r="E52" s="61">
        <f t="shared" si="16"/>
        <v>2506</v>
      </c>
      <c r="F52" s="167">
        <f t="shared" si="17"/>
        <v>3.5803677549165407E-4</v>
      </c>
      <c r="G52" s="60">
        <v>1580</v>
      </c>
      <c r="H52" s="61">
        <v>1607</v>
      </c>
      <c r="I52" s="61">
        <f t="shared" si="18"/>
        <v>3187</v>
      </c>
      <c r="J52" s="167">
        <f t="shared" si="12"/>
        <v>-0.21368057734546597</v>
      </c>
      <c r="K52" s="60">
        <v>9678</v>
      </c>
      <c r="L52" s="61">
        <v>9319</v>
      </c>
      <c r="M52" s="61">
        <f t="shared" si="19"/>
        <v>18997</v>
      </c>
      <c r="N52" s="167">
        <f t="shared" si="20"/>
        <v>4.4427461639072349E-4</v>
      </c>
      <c r="O52" s="61">
        <v>10378</v>
      </c>
      <c r="P52" s="61">
        <v>9918</v>
      </c>
      <c r="Q52" s="61">
        <f t="shared" si="21"/>
        <v>20296</v>
      </c>
      <c r="R52" s="144">
        <f t="shared" si="22"/>
        <v>-6.4002759164367373E-2</v>
      </c>
    </row>
    <row r="53" spans="1:18" s="147" customFormat="1" ht="18" customHeight="1" thickTop="1" thickBot="1" x14ac:dyDescent="0.35">
      <c r="A53" s="148" t="s">
        <v>270</v>
      </c>
      <c r="B53" s="59" t="s">
        <v>114</v>
      </c>
      <c r="C53" s="60">
        <v>1124</v>
      </c>
      <c r="D53" s="61">
        <v>1094</v>
      </c>
      <c r="E53" s="61">
        <f t="shared" si="16"/>
        <v>2218</v>
      </c>
      <c r="F53" s="167">
        <f t="shared" si="17"/>
        <v>3.1688969195550228E-4</v>
      </c>
      <c r="G53" s="60">
        <v>1099</v>
      </c>
      <c r="H53" s="61">
        <v>1089</v>
      </c>
      <c r="I53" s="61">
        <f t="shared" si="18"/>
        <v>2188</v>
      </c>
      <c r="J53" s="167">
        <f t="shared" si="12"/>
        <v>1.3711151736745864E-2</v>
      </c>
      <c r="K53" s="60">
        <v>7695</v>
      </c>
      <c r="L53" s="61">
        <v>8097</v>
      </c>
      <c r="M53" s="61">
        <f t="shared" si="19"/>
        <v>15792</v>
      </c>
      <c r="N53" s="167">
        <f t="shared" si="20"/>
        <v>3.6932066863411619E-4</v>
      </c>
      <c r="O53" s="61">
        <v>7126</v>
      </c>
      <c r="P53" s="61">
        <v>7797</v>
      </c>
      <c r="Q53" s="61">
        <f t="shared" si="21"/>
        <v>14923</v>
      </c>
      <c r="R53" s="144">
        <f t="shared" si="22"/>
        <v>5.8232258929169722E-2</v>
      </c>
    </row>
    <row r="54" spans="1:18" s="147" customFormat="1" ht="18" customHeight="1" thickTop="1" thickBot="1" x14ac:dyDescent="0.35">
      <c r="A54" s="148" t="s">
        <v>271</v>
      </c>
      <c r="B54" s="59" t="s">
        <v>80</v>
      </c>
      <c r="C54" s="60">
        <v>889</v>
      </c>
      <c r="D54" s="61">
        <v>977</v>
      </c>
      <c r="E54" s="61">
        <f t="shared" si="16"/>
        <v>1866</v>
      </c>
      <c r="F54" s="167">
        <f t="shared" si="17"/>
        <v>2.6659881207798342E-4</v>
      </c>
      <c r="G54" s="60">
        <v>856</v>
      </c>
      <c r="H54" s="61">
        <v>922</v>
      </c>
      <c r="I54" s="61">
        <f t="shared" si="18"/>
        <v>1778</v>
      </c>
      <c r="J54" s="167">
        <f t="shared" si="12"/>
        <v>4.9493813273340903E-2</v>
      </c>
      <c r="K54" s="60">
        <v>5753</v>
      </c>
      <c r="L54" s="61">
        <v>6043</v>
      </c>
      <c r="M54" s="61">
        <f t="shared" si="19"/>
        <v>11796</v>
      </c>
      <c r="N54" s="167">
        <f t="shared" si="20"/>
        <v>2.7586794625177524E-4</v>
      </c>
      <c r="O54" s="61">
        <v>5730</v>
      </c>
      <c r="P54" s="61">
        <v>6124</v>
      </c>
      <c r="Q54" s="61">
        <f t="shared" si="21"/>
        <v>11854</v>
      </c>
      <c r="R54" s="144">
        <f t="shared" si="22"/>
        <v>-4.892863168550754E-3</v>
      </c>
    </row>
    <row r="55" spans="1:18" s="147" customFormat="1" ht="18" customHeight="1" thickTop="1" thickBot="1" x14ac:dyDescent="0.35">
      <c r="A55" s="148" t="s">
        <v>104</v>
      </c>
      <c r="B55" s="59" t="s">
        <v>104</v>
      </c>
      <c r="C55" s="60">
        <v>778</v>
      </c>
      <c r="D55" s="61">
        <v>837</v>
      </c>
      <c r="E55" s="61">
        <f t="shared" si="16"/>
        <v>1615</v>
      </c>
      <c r="F55" s="167">
        <f t="shared" si="17"/>
        <v>2.3073798580168449E-4</v>
      </c>
      <c r="G55" s="60">
        <v>883</v>
      </c>
      <c r="H55" s="61">
        <v>840</v>
      </c>
      <c r="I55" s="61">
        <f t="shared" si="18"/>
        <v>1723</v>
      </c>
      <c r="J55" s="167">
        <f t="shared" si="12"/>
        <v>-6.2681369704004619E-2</v>
      </c>
      <c r="K55" s="60">
        <v>5782</v>
      </c>
      <c r="L55" s="61">
        <v>5719</v>
      </c>
      <c r="M55" s="61">
        <f t="shared" si="19"/>
        <v>11501</v>
      </c>
      <c r="N55" s="167">
        <f t="shared" si="20"/>
        <v>2.689689089387646E-4</v>
      </c>
      <c r="O55" s="61">
        <v>5676</v>
      </c>
      <c r="P55" s="61">
        <v>5890</v>
      </c>
      <c r="Q55" s="61">
        <f t="shared" si="21"/>
        <v>11566</v>
      </c>
      <c r="R55" s="144">
        <f t="shared" si="22"/>
        <v>-5.6199204565104965E-3</v>
      </c>
    </row>
    <row r="56" spans="1:18" s="147" customFormat="1" ht="18" customHeight="1" thickTop="1" thickBot="1" x14ac:dyDescent="0.35">
      <c r="A56" s="148" t="s">
        <v>272</v>
      </c>
      <c r="B56" s="59" t="s">
        <v>115</v>
      </c>
      <c r="C56" s="60">
        <v>635</v>
      </c>
      <c r="D56" s="61">
        <v>810</v>
      </c>
      <c r="E56" s="61">
        <f t="shared" si="16"/>
        <v>1445</v>
      </c>
      <c r="F56" s="167">
        <f t="shared" si="17"/>
        <v>2.0644977676992823E-4</v>
      </c>
      <c r="G56" s="60">
        <v>615</v>
      </c>
      <c r="H56" s="61">
        <v>768</v>
      </c>
      <c r="I56" s="61">
        <f t="shared" si="18"/>
        <v>1383</v>
      </c>
      <c r="J56" s="167">
        <f t="shared" si="12"/>
        <v>4.4830079537237832E-2</v>
      </c>
      <c r="K56" s="60">
        <v>4361</v>
      </c>
      <c r="L56" s="61">
        <v>5428</v>
      </c>
      <c r="M56" s="61">
        <f t="shared" si="19"/>
        <v>9789</v>
      </c>
      <c r="N56" s="167">
        <f t="shared" si="20"/>
        <v>2.2893110595614003E-4</v>
      </c>
      <c r="O56" s="61">
        <v>3749</v>
      </c>
      <c r="P56" s="61">
        <v>3772</v>
      </c>
      <c r="Q56" s="61">
        <f t="shared" si="21"/>
        <v>7521</v>
      </c>
      <c r="R56" s="144">
        <f t="shared" si="22"/>
        <v>0.30155564419625058</v>
      </c>
    </row>
    <row r="57" spans="1:18" s="147" customFormat="1" ht="18" customHeight="1" thickTop="1" thickBot="1" x14ac:dyDescent="0.35">
      <c r="A57" s="148" t="s">
        <v>273</v>
      </c>
      <c r="B57" s="59" t="s">
        <v>139</v>
      </c>
      <c r="C57" s="60">
        <v>742</v>
      </c>
      <c r="D57" s="61">
        <v>659</v>
      </c>
      <c r="E57" s="61">
        <f t="shared" si="16"/>
        <v>1401</v>
      </c>
      <c r="F57" s="167">
        <f t="shared" si="17"/>
        <v>2.0016341678523838E-4</v>
      </c>
      <c r="G57" s="60">
        <v>563</v>
      </c>
      <c r="H57" s="61">
        <v>578</v>
      </c>
      <c r="I57" s="61">
        <f t="shared" si="18"/>
        <v>1141</v>
      </c>
      <c r="J57" s="167">
        <f t="shared" si="12"/>
        <v>0.22787028921998242</v>
      </c>
      <c r="K57" s="60">
        <v>4621</v>
      </c>
      <c r="L57" s="61">
        <v>4130</v>
      </c>
      <c r="M57" s="61">
        <f t="shared" si="19"/>
        <v>8751</v>
      </c>
      <c r="N57" s="167">
        <f t="shared" si="20"/>
        <v>2.0465584924120761E-4</v>
      </c>
      <c r="O57" s="61">
        <v>3409</v>
      </c>
      <c r="P57" s="61">
        <v>3431</v>
      </c>
      <c r="Q57" s="61">
        <f t="shared" si="21"/>
        <v>6840</v>
      </c>
      <c r="R57" s="144">
        <f t="shared" si="22"/>
        <v>0.27938596491228074</v>
      </c>
    </row>
    <row r="58" spans="1:18" s="147" customFormat="1" ht="18" customHeight="1" thickTop="1" thickBot="1" x14ac:dyDescent="0.35">
      <c r="A58" s="148" t="s">
        <v>274</v>
      </c>
      <c r="B58" s="59" t="s">
        <v>274</v>
      </c>
      <c r="C58" s="60">
        <v>667</v>
      </c>
      <c r="D58" s="61">
        <v>578</v>
      </c>
      <c r="E58" s="61">
        <f t="shared" si="16"/>
        <v>1245</v>
      </c>
      <c r="F58" s="167">
        <f t="shared" si="17"/>
        <v>1.7787541320315615E-4</v>
      </c>
      <c r="G58" s="60">
        <v>434</v>
      </c>
      <c r="H58" s="61">
        <v>487</v>
      </c>
      <c r="I58" s="61">
        <f t="shared" si="18"/>
        <v>921</v>
      </c>
      <c r="J58" s="167">
        <f t="shared" si="12"/>
        <v>0.35179153094462534</v>
      </c>
      <c r="K58" s="60">
        <v>2760</v>
      </c>
      <c r="L58" s="61">
        <v>2701</v>
      </c>
      <c r="M58" s="61">
        <f t="shared" si="19"/>
        <v>5461</v>
      </c>
      <c r="N58" s="167">
        <f t="shared" si="20"/>
        <v>1.2771404327576675E-4</v>
      </c>
      <c r="O58" s="61">
        <v>3958</v>
      </c>
      <c r="P58" s="61">
        <v>4880</v>
      </c>
      <c r="Q58" s="61">
        <f t="shared" si="21"/>
        <v>8838</v>
      </c>
      <c r="R58" s="144">
        <f t="shared" si="22"/>
        <v>-0.38210002262955423</v>
      </c>
    </row>
    <row r="59" spans="1:18" s="147" customFormat="1" ht="18" customHeight="1" thickTop="1" thickBot="1" x14ac:dyDescent="0.35">
      <c r="A59" s="148" t="s">
        <v>81</v>
      </c>
      <c r="B59" s="59" t="s">
        <v>81</v>
      </c>
      <c r="C59" s="60">
        <v>508</v>
      </c>
      <c r="D59" s="61">
        <v>629</v>
      </c>
      <c r="E59" s="61">
        <f t="shared" si="16"/>
        <v>1137</v>
      </c>
      <c r="F59" s="167">
        <f t="shared" si="17"/>
        <v>1.6244525687709923E-4</v>
      </c>
      <c r="G59" s="60">
        <v>575</v>
      </c>
      <c r="H59" s="61">
        <v>589</v>
      </c>
      <c r="I59" s="61">
        <f t="shared" si="18"/>
        <v>1164</v>
      </c>
      <c r="J59" s="167">
        <f t="shared" si="12"/>
        <v>-2.3195876288659822E-2</v>
      </c>
      <c r="K59" s="60">
        <v>3737</v>
      </c>
      <c r="L59" s="61">
        <v>3477</v>
      </c>
      <c r="M59" s="61">
        <f t="shared" si="19"/>
        <v>7214</v>
      </c>
      <c r="N59" s="167">
        <f t="shared" si="20"/>
        <v>1.6871069551206396E-4</v>
      </c>
      <c r="O59" s="61">
        <v>3710</v>
      </c>
      <c r="P59" s="61">
        <v>3493</v>
      </c>
      <c r="Q59" s="61">
        <f t="shared" si="21"/>
        <v>7203</v>
      </c>
      <c r="R59" s="144">
        <f t="shared" si="22"/>
        <v>1.5271414688324825E-3</v>
      </c>
    </row>
    <row r="60" spans="1:18" s="147" customFormat="1" ht="18" customHeight="1" thickTop="1" thickBot="1" x14ac:dyDescent="0.35">
      <c r="A60" s="148" t="s">
        <v>264</v>
      </c>
      <c r="B60" s="59" t="s">
        <v>82</v>
      </c>
      <c r="C60" s="60">
        <v>462</v>
      </c>
      <c r="D60" s="61">
        <v>523</v>
      </c>
      <c r="E60" s="61">
        <f t="shared" si="16"/>
        <v>985</v>
      </c>
      <c r="F60" s="167">
        <f t="shared" si="17"/>
        <v>1.4072874056635245E-4</v>
      </c>
      <c r="G60" s="60">
        <v>687</v>
      </c>
      <c r="H60" s="61">
        <v>671</v>
      </c>
      <c r="I60" s="61">
        <f t="shared" si="18"/>
        <v>1358</v>
      </c>
      <c r="J60" s="167">
        <f t="shared" si="12"/>
        <v>-0.27466863033873345</v>
      </c>
      <c r="K60" s="60">
        <v>2808</v>
      </c>
      <c r="L60" s="61">
        <v>2950</v>
      </c>
      <c r="M60" s="61">
        <f t="shared" si="19"/>
        <v>5758</v>
      </c>
      <c r="N60" s="167">
        <f t="shared" si="20"/>
        <v>1.346598537231029E-4</v>
      </c>
      <c r="O60" s="61">
        <v>223</v>
      </c>
      <c r="P60" s="61">
        <v>197</v>
      </c>
      <c r="Q60" s="61">
        <f t="shared" si="21"/>
        <v>420</v>
      </c>
      <c r="R60" s="144">
        <f t="shared" si="22"/>
        <v>12.709523809523809</v>
      </c>
    </row>
    <row r="61" spans="1:18" s="147" customFormat="1" ht="18" customHeight="1" thickTop="1" thickBot="1" x14ac:dyDescent="0.35">
      <c r="A61" s="148" t="s">
        <v>275</v>
      </c>
      <c r="B61" s="59" t="s">
        <v>185</v>
      </c>
      <c r="C61" s="60">
        <v>500</v>
      </c>
      <c r="D61" s="61">
        <v>433</v>
      </c>
      <c r="E61" s="61">
        <f t="shared" si="16"/>
        <v>933</v>
      </c>
      <c r="F61" s="167">
        <f t="shared" si="17"/>
        <v>1.3329940603899171E-4</v>
      </c>
      <c r="G61" s="60">
        <v>111</v>
      </c>
      <c r="H61" s="61">
        <v>91</v>
      </c>
      <c r="I61" s="61">
        <f t="shared" si="18"/>
        <v>202</v>
      </c>
      <c r="J61" s="167">
        <f t="shared" si="12"/>
        <v>3.6188118811881189</v>
      </c>
      <c r="K61" s="60">
        <v>1342</v>
      </c>
      <c r="L61" s="61">
        <v>1371</v>
      </c>
      <c r="M61" s="61">
        <f t="shared" si="19"/>
        <v>2713</v>
      </c>
      <c r="N61" s="167">
        <f t="shared" si="20"/>
        <v>6.3447756712535288E-5</v>
      </c>
      <c r="O61" s="61">
        <v>4021</v>
      </c>
      <c r="P61" s="61">
        <v>3915</v>
      </c>
      <c r="Q61" s="61">
        <f t="shared" si="21"/>
        <v>7936</v>
      </c>
      <c r="R61" s="144">
        <f t="shared" si="22"/>
        <v>-0.65814012096774199</v>
      </c>
    </row>
    <row r="62" spans="1:18" s="147" customFormat="1" ht="18" customHeight="1" thickTop="1" thickBot="1" x14ac:dyDescent="0.35">
      <c r="A62" s="148" t="s">
        <v>276</v>
      </c>
      <c r="B62" s="59" t="s">
        <v>100</v>
      </c>
      <c r="C62" s="60">
        <v>397</v>
      </c>
      <c r="D62" s="61">
        <v>432</v>
      </c>
      <c r="E62" s="61">
        <f t="shared" si="16"/>
        <v>829</v>
      </c>
      <c r="F62" s="167">
        <f t="shared" si="17"/>
        <v>1.1844073698427024E-4</v>
      </c>
      <c r="G62" s="60">
        <v>456</v>
      </c>
      <c r="H62" s="61">
        <v>484</v>
      </c>
      <c r="I62" s="61">
        <f t="shared" si="18"/>
        <v>940</v>
      </c>
      <c r="J62" s="167">
        <f t="shared" si="12"/>
        <v>-0.11808510638297876</v>
      </c>
      <c r="K62" s="60">
        <v>2251</v>
      </c>
      <c r="L62" s="61">
        <v>2338</v>
      </c>
      <c r="M62" s="61">
        <f t="shared" si="19"/>
        <v>4589</v>
      </c>
      <c r="N62" s="167">
        <f t="shared" si="20"/>
        <v>1.0732095670985051E-4</v>
      </c>
      <c r="O62" s="61">
        <v>2653</v>
      </c>
      <c r="P62" s="61">
        <v>2741</v>
      </c>
      <c r="Q62" s="61">
        <f t="shared" si="21"/>
        <v>5394</v>
      </c>
      <c r="R62" s="144">
        <f t="shared" si="22"/>
        <v>-0.1492398961809418</v>
      </c>
    </row>
    <row r="63" spans="1:18" s="147" customFormat="1" ht="18" customHeight="1" thickTop="1" thickBot="1" x14ac:dyDescent="0.35">
      <c r="A63" s="148" t="s">
        <v>116</v>
      </c>
      <c r="B63" s="59" t="s">
        <v>116</v>
      </c>
      <c r="C63" s="60">
        <v>357</v>
      </c>
      <c r="D63" s="61">
        <v>388</v>
      </c>
      <c r="E63" s="61">
        <f t="shared" si="16"/>
        <v>745</v>
      </c>
      <c r="F63" s="167">
        <f t="shared" si="17"/>
        <v>1.0643950428622597E-4</v>
      </c>
      <c r="G63" s="60">
        <v>95</v>
      </c>
      <c r="H63" s="61">
        <v>88</v>
      </c>
      <c r="I63" s="61">
        <f t="shared" si="18"/>
        <v>183</v>
      </c>
      <c r="J63" s="167">
        <f t="shared" si="12"/>
        <v>3.0710382513661205</v>
      </c>
      <c r="K63" s="60">
        <v>1618</v>
      </c>
      <c r="L63" s="61">
        <v>1607</v>
      </c>
      <c r="M63" s="61">
        <f t="shared" si="19"/>
        <v>3225</v>
      </c>
      <c r="N63" s="167">
        <f t="shared" si="20"/>
        <v>7.5421679099862249E-5</v>
      </c>
      <c r="O63" s="61">
        <v>2500</v>
      </c>
      <c r="P63" s="61">
        <v>2335</v>
      </c>
      <c r="Q63" s="61">
        <f t="shared" si="21"/>
        <v>4835</v>
      </c>
      <c r="R63" s="144">
        <f t="shared" si="22"/>
        <v>-0.33298862461220269</v>
      </c>
    </row>
    <row r="64" spans="1:18" s="147" customFormat="1" ht="18" customHeight="1" thickTop="1" thickBot="1" x14ac:dyDescent="0.35">
      <c r="A64" s="148" t="s">
        <v>117</v>
      </c>
      <c r="B64" s="59" t="s">
        <v>117</v>
      </c>
      <c r="C64" s="60">
        <v>361</v>
      </c>
      <c r="D64" s="61">
        <v>316</v>
      </c>
      <c r="E64" s="61">
        <f t="shared" si="16"/>
        <v>677</v>
      </c>
      <c r="F64" s="167">
        <f t="shared" si="17"/>
        <v>9.6724220673523472E-5</v>
      </c>
      <c r="G64" s="60">
        <v>453</v>
      </c>
      <c r="H64" s="61">
        <v>418</v>
      </c>
      <c r="I64" s="61">
        <f t="shared" si="18"/>
        <v>871</v>
      </c>
      <c r="J64" s="167">
        <f t="shared" si="12"/>
        <v>-0.22273249138920781</v>
      </c>
      <c r="K64" s="60">
        <v>2410</v>
      </c>
      <c r="L64" s="61">
        <v>2170</v>
      </c>
      <c r="M64" s="61">
        <f t="shared" si="19"/>
        <v>4580</v>
      </c>
      <c r="N64" s="167">
        <f t="shared" si="20"/>
        <v>1.0711047760538578E-4</v>
      </c>
      <c r="O64" s="61">
        <v>2101</v>
      </c>
      <c r="P64" s="61">
        <v>1950</v>
      </c>
      <c r="Q64" s="61">
        <f t="shared" si="21"/>
        <v>4051</v>
      </c>
      <c r="R64" s="144">
        <f t="shared" si="22"/>
        <v>0.13058504073068389</v>
      </c>
    </row>
    <row r="65" spans="1:18" s="147" customFormat="1" ht="18" customHeight="1" thickTop="1" thickBot="1" x14ac:dyDescent="0.35">
      <c r="A65" s="148" t="s">
        <v>175</v>
      </c>
      <c r="B65" s="59" t="s">
        <v>175</v>
      </c>
      <c r="C65" s="60">
        <v>366</v>
      </c>
      <c r="D65" s="61">
        <v>269</v>
      </c>
      <c r="E65" s="61">
        <f t="shared" si="16"/>
        <v>635</v>
      </c>
      <c r="F65" s="167">
        <f t="shared" si="17"/>
        <v>9.0723604324501335E-5</v>
      </c>
      <c r="G65" s="60">
        <v>324</v>
      </c>
      <c r="H65" s="61">
        <v>280</v>
      </c>
      <c r="I65" s="61">
        <f t="shared" si="18"/>
        <v>604</v>
      </c>
      <c r="J65" s="167">
        <f t="shared" si="12"/>
        <v>5.1324503311258374E-2</v>
      </c>
      <c r="K65" s="60">
        <v>2386</v>
      </c>
      <c r="L65" s="61">
        <v>2079</v>
      </c>
      <c r="M65" s="61">
        <f t="shared" si="19"/>
        <v>4465</v>
      </c>
      <c r="N65" s="167">
        <f t="shared" si="20"/>
        <v>1.0442102238166975E-4</v>
      </c>
      <c r="O65" s="61">
        <v>1262</v>
      </c>
      <c r="P65" s="61">
        <v>987</v>
      </c>
      <c r="Q65" s="61">
        <f t="shared" si="21"/>
        <v>2249</v>
      </c>
      <c r="R65" s="144">
        <f t="shared" si="22"/>
        <v>0.98532681191640736</v>
      </c>
    </row>
    <row r="66" spans="1:18" s="147" customFormat="1" ht="18" customHeight="1" thickTop="1" thickBot="1" x14ac:dyDescent="0.35">
      <c r="A66" s="148" t="s">
        <v>277</v>
      </c>
      <c r="B66" s="59" t="s">
        <v>88</v>
      </c>
      <c r="C66" s="60">
        <v>319</v>
      </c>
      <c r="D66" s="61">
        <v>270</v>
      </c>
      <c r="E66" s="61">
        <f t="shared" si="16"/>
        <v>589</v>
      </c>
      <c r="F66" s="167">
        <f t="shared" si="17"/>
        <v>8.4151500704143756E-5</v>
      </c>
      <c r="G66" s="60">
        <v>179</v>
      </c>
      <c r="H66" s="61">
        <v>170</v>
      </c>
      <c r="I66" s="61">
        <f t="shared" si="18"/>
        <v>349</v>
      </c>
      <c r="J66" s="167">
        <f t="shared" si="12"/>
        <v>0.68767908309455583</v>
      </c>
      <c r="K66" s="60">
        <v>1312</v>
      </c>
      <c r="L66" s="61">
        <v>1103</v>
      </c>
      <c r="M66" s="61">
        <f t="shared" si="19"/>
        <v>2415</v>
      </c>
      <c r="N66" s="167">
        <f t="shared" si="20"/>
        <v>5.6478559698036389E-5</v>
      </c>
      <c r="O66" s="61">
        <v>1014</v>
      </c>
      <c r="P66" s="61">
        <v>828</v>
      </c>
      <c r="Q66" s="61">
        <f t="shared" si="21"/>
        <v>1842</v>
      </c>
      <c r="R66" s="144">
        <f t="shared" si="22"/>
        <v>0.31107491856677516</v>
      </c>
    </row>
    <row r="67" spans="1:18" s="147" customFormat="1" ht="18" customHeight="1" thickTop="1" thickBot="1" x14ac:dyDescent="0.35">
      <c r="A67" s="148" t="s">
        <v>83</v>
      </c>
      <c r="B67" s="59" t="s">
        <v>83</v>
      </c>
      <c r="C67" s="60">
        <v>302</v>
      </c>
      <c r="D67" s="61">
        <v>279</v>
      </c>
      <c r="E67" s="61">
        <f t="shared" si="16"/>
        <v>581</v>
      </c>
      <c r="F67" s="167">
        <f t="shared" si="17"/>
        <v>8.3008526161472873E-5</v>
      </c>
      <c r="G67" s="60">
        <v>20</v>
      </c>
      <c r="H67" s="61">
        <v>38</v>
      </c>
      <c r="I67" s="61">
        <f t="shared" si="18"/>
        <v>58</v>
      </c>
      <c r="J67" s="167">
        <f t="shared" si="12"/>
        <v>9.0172413793103452</v>
      </c>
      <c r="K67" s="60">
        <v>1404</v>
      </c>
      <c r="L67" s="61">
        <v>1342</v>
      </c>
      <c r="M67" s="61">
        <f t="shared" si="19"/>
        <v>2746</v>
      </c>
      <c r="N67" s="167">
        <f t="shared" si="20"/>
        <v>6.4219513428905974E-5</v>
      </c>
      <c r="O67" s="61">
        <v>214</v>
      </c>
      <c r="P67" s="61">
        <v>242</v>
      </c>
      <c r="Q67" s="61">
        <f t="shared" si="21"/>
        <v>456</v>
      </c>
      <c r="R67" s="144">
        <f t="shared" si="22"/>
        <v>5.0219298245614032</v>
      </c>
    </row>
    <row r="68" spans="1:18" s="147" customFormat="1" ht="18" customHeight="1" thickTop="1" thickBot="1" x14ac:dyDescent="0.35">
      <c r="A68" s="148" t="s">
        <v>278</v>
      </c>
      <c r="B68" s="59" t="s">
        <v>146</v>
      </c>
      <c r="C68" s="60">
        <v>213</v>
      </c>
      <c r="D68" s="61">
        <v>362</v>
      </c>
      <c r="E68" s="61">
        <f t="shared" si="16"/>
        <v>575</v>
      </c>
      <c r="F68" s="167">
        <f t="shared" si="17"/>
        <v>8.2151295254469711E-5</v>
      </c>
      <c r="G68" s="60">
        <v>324</v>
      </c>
      <c r="H68" s="61">
        <v>380</v>
      </c>
      <c r="I68" s="61">
        <f t="shared" si="18"/>
        <v>704</v>
      </c>
      <c r="J68" s="167">
        <f t="shared" si="12"/>
        <v>-0.18323863636363635</v>
      </c>
      <c r="K68" s="60">
        <v>2053</v>
      </c>
      <c r="L68" s="61">
        <v>2444</v>
      </c>
      <c r="M68" s="61">
        <f t="shared" si="19"/>
        <v>4497</v>
      </c>
      <c r="N68" s="167">
        <f t="shared" si="20"/>
        <v>1.051693925308777E-4</v>
      </c>
      <c r="O68" s="61">
        <v>1748</v>
      </c>
      <c r="P68" s="61">
        <v>1481</v>
      </c>
      <c r="Q68" s="61">
        <f t="shared" si="21"/>
        <v>3229</v>
      </c>
      <c r="R68" s="144">
        <f t="shared" si="22"/>
        <v>0.39269123567668007</v>
      </c>
    </row>
    <row r="69" spans="1:18" ht="18" customHeight="1" thickTop="1" thickBot="1" x14ac:dyDescent="0.35">
      <c r="A69" s="148" t="s">
        <v>279</v>
      </c>
      <c r="B69" s="59" t="s">
        <v>176</v>
      </c>
      <c r="C69" s="60">
        <v>286</v>
      </c>
      <c r="D69" s="61">
        <v>284</v>
      </c>
      <c r="E69" s="61">
        <f t="shared" si="16"/>
        <v>570</v>
      </c>
      <c r="F69" s="167">
        <f t="shared" si="17"/>
        <v>8.1436936165300402E-5</v>
      </c>
      <c r="G69" s="60">
        <v>275</v>
      </c>
      <c r="H69" s="61">
        <v>256</v>
      </c>
      <c r="I69" s="61">
        <f t="shared" si="18"/>
        <v>531</v>
      </c>
      <c r="J69" s="167">
        <f t="shared" si="12"/>
        <v>7.344632768361592E-2</v>
      </c>
      <c r="K69" s="60">
        <v>1815</v>
      </c>
      <c r="L69" s="61">
        <v>1630</v>
      </c>
      <c r="M69" s="61">
        <f t="shared" si="19"/>
        <v>3445</v>
      </c>
      <c r="N69" s="167">
        <f t="shared" si="20"/>
        <v>8.0566723875666806E-5</v>
      </c>
      <c r="O69" s="61">
        <v>292</v>
      </c>
      <c r="P69" s="61">
        <v>336</v>
      </c>
      <c r="Q69" s="61">
        <f t="shared" si="21"/>
        <v>628</v>
      </c>
      <c r="R69" s="144">
        <f t="shared" si="22"/>
        <v>4.4856687898089174</v>
      </c>
    </row>
    <row r="70" spans="1:18" ht="18.75" thickTop="1" thickBot="1" x14ac:dyDescent="0.35">
      <c r="A70" s="148" t="s">
        <v>280</v>
      </c>
      <c r="B70" s="59" t="s">
        <v>99</v>
      </c>
      <c r="C70" s="60">
        <v>222</v>
      </c>
      <c r="D70" s="61">
        <v>335</v>
      </c>
      <c r="E70" s="61">
        <f t="shared" si="16"/>
        <v>557</v>
      </c>
      <c r="F70" s="167">
        <f t="shared" si="17"/>
        <v>7.9579602533460224E-5</v>
      </c>
      <c r="G70" s="60">
        <v>536</v>
      </c>
      <c r="H70" s="61">
        <v>604</v>
      </c>
      <c r="I70" s="61">
        <f t="shared" si="18"/>
        <v>1140</v>
      </c>
      <c r="J70" s="167">
        <f t="shared" si="12"/>
        <v>-0.51140350877192975</v>
      </c>
      <c r="K70" s="60">
        <v>2038</v>
      </c>
      <c r="L70" s="61">
        <v>2436</v>
      </c>
      <c r="M70" s="61">
        <f t="shared" si="19"/>
        <v>4474</v>
      </c>
      <c r="N70" s="167">
        <f t="shared" si="20"/>
        <v>1.0463150148613449E-4</v>
      </c>
      <c r="O70" s="61">
        <v>1403</v>
      </c>
      <c r="P70" s="61">
        <v>1488</v>
      </c>
      <c r="Q70" s="61">
        <f t="shared" si="21"/>
        <v>2891</v>
      </c>
      <c r="R70" s="144">
        <f t="shared" si="22"/>
        <v>0.54756139744033216</v>
      </c>
    </row>
    <row r="71" spans="1:18" ht="18.75" thickTop="1" thickBot="1" x14ac:dyDescent="0.35">
      <c r="A71" s="148" t="s">
        <v>281</v>
      </c>
      <c r="B71" s="59" t="s">
        <v>89</v>
      </c>
      <c r="C71" s="60">
        <v>246</v>
      </c>
      <c r="D71" s="61">
        <v>238</v>
      </c>
      <c r="E71" s="61">
        <f t="shared" si="16"/>
        <v>484</v>
      </c>
      <c r="F71" s="167">
        <f t="shared" si="17"/>
        <v>6.9149959831588421E-5</v>
      </c>
      <c r="G71" s="60">
        <v>51</v>
      </c>
      <c r="H71" s="61">
        <v>52</v>
      </c>
      <c r="I71" s="61">
        <f t="shared" si="18"/>
        <v>103</v>
      </c>
      <c r="J71" s="167">
        <f t="shared" si="12"/>
        <v>3.6990291262135919</v>
      </c>
      <c r="K71" s="60">
        <v>1190</v>
      </c>
      <c r="L71" s="61">
        <v>1235</v>
      </c>
      <c r="M71" s="61">
        <f t="shared" si="19"/>
        <v>2425</v>
      </c>
      <c r="N71" s="167">
        <f t="shared" si="20"/>
        <v>5.6712425369663865E-5</v>
      </c>
      <c r="O71" s="61">
        <v>2450</v>
      </c>
      <c r="P71" s="61">
        <v>2816</v>
      </c>
      <c r="Q71" s="61">
        <f t="shared" si="21"/>
        <v>5266</v>
      </c>
      <c r="R71" s="144">
        <f t="shared" si="22"/>
        <v>-0.53949867071781243</v>
      </c>
    </row>
    <row r="72" spans="1:18" ht="18.75" thickTop="1" thickBot="1" x14ac:dyDescent="0.35">
      <c r="A72" s="148" t="s">
        <v>85</v>
      </c>
      <c r="B72" s="59" t="s">
        <v>85</v>
      </c>
      <c r="C72" s="60">
        <v>227</v>
      </c>
      <c r="D72" s="61">
        <v>231</v>
      </c>
      <c r="E72" s="61">
        <f t="shared" si="16"/>
        <v>458</v>
      </c>
      <c r="F72" s="167">
        <f t="shared" si="17"/>
        <v>6.5435292567908051E-5</v>
      </c>
      <c r="G72" s="60">
        <v>256</v>
      </c>
      <c r="H72" s="61">
        <v>232</v>
      </c>
      <c r="I72" s="61">
        <f t="shared" si="18"/>
        <v>488</v>
      </c>
      <c r="J72" s="167">
        <f t="shared" ref="J72:J135" si="23">IFERROR(E72/I72-1,"")</f>
        <v>-6.1475409836065587E-2</v>
      </c>
      <c r="K72" s="60">
        <v>1260</v>
      </c>
      <c r="L72" s="61">
        <v>1410</v>
      </c>
      <c r="M72" s="61">
        <f t="shared" si="19"/>
        <v>2670</v>
      </c>
      <c r="N72" s="167">
        <f t="shared" si="20"/>
        <v>6.2442134324537126E-5</v>
      </c>
      <c r="O72" s="61">
        <v>2175</v>
      </c>
      <c r="P72" s="61">
        <v>2235</v>
      </c>
      <c r="Q72" s="61">
        <f t="shared" si="21"/>
        <v>4410</v>
      </c>
      <c r="R72" s="144">
        <f t="shared" si="22"/>
        <v>-0.39455782312925169</v>
      </c>
    </row>
    <row r="73" spans="1:18" ht="18.75" thickTop="1" thickBot="1" x14ac:dyDescent="0.35">
      <c r="A73" s="148" t="s">
        <v>101</v>
      </c>
      <c r="B73" s="59" t="s">
        <v>101</v>
      </c>
      <c r="C73" s="60">
        <v>187</v>
      </c>
      <c r="D73" s="61">
        <v>198</v>
      </c>
      <c r="E73" s="61">
        <f t="shared" ref="E73:E136" si="24">D73+C73</f>
        <v>385</v>
      </c>
      <c r="F73" s="167">
        <f t="shared" ref="F73:F136" si="25">E73/$E$7</f>
        <v>5.5005649866036241E-5</v>
      </c>
      <c r="G73" s="60">
        <v>218</v>
      </c>
      <c r="H73" s="61">
        <v>228</v>
      </c>
      <c r="I73" s="61">
        <f t="shared" ref="I73:I136" si="26">H73+G73</f>
        <v>446</v>
      </c>
      <c r="J73" s="167">
        <f t="shared" si="23"/>
        <v>-0.13677130044843044</v>
      </c>
      <c r="K73" s="60">
        <v>1288</v>
      </c>
      <c r="L73" s="61">
        <v>1304</v>
      </c>
      <c r="M73" s="61">
        <f t="shared" ref="M73:M136" si="27">L73+K73</f>
        <v>2592</v>
      </c>
      <c r="N73" s="167">
        <f t="shared" ref="N73:N136" si="28">M73/$M$7</f>
        <v>6.0617982085842783E-5</v>
      </c>
      <c r="O73" s="61">
        <v>1340</v>
      </c>
      <c r="P73" s="61">
        <v>1222</v>
      </c>
      <c r="Q73" s="61">
        <f t="shared" ref="Q73:Q136" si="29">P73+O73</f>
        <v>2562</v>
      </c>
      <c r="R73" s="144">
        <f t="shared" ref="R73:R136" si="30">IFERROR(M73/Q73-1,"")</f>
        <v>1.1709601873536313E-2</v>
      </c>
    </row>
    <row r="74" spans="1:18" ht="18.75" thickTop="1" thickBot="1" x14ac:dyDescent="0.35">
      <c r="A74" s="148" t="s">
        <v>90</v>
      </c>
      <c r="B74" s="59" t="s">
        <v>90</v>
      </c>
      <c r="C74" s="60">
        <v>202</v>
      </c>
      <c r="D74" s="61">
        <v>181</v>
      </c>
      <c r="E74" s="61">
        <f t="shared" si="24"/>
        <v>383</v>
      </c>
      <c r="F74" s="167">
        <f t="shared" si="25"/>
        <v>5.471990623036852E-5</v>
      </c>
      <c r="G74" s="60">
        <v>246</v>
      </c>
      <c r="H74" s="61">
        <v>212</v>
      </c>
      <c r="I74" s="61">
        <f t="shared" si="26"/>
        <v>458</v>
      </c>
      <c r="J74" s="167">
        <f t="shared" si="23"/>
        <v>-0.16375545851528384</v>
      </c>
      <c r="K74" s="60">
        <v>1095</v>
      </c>
      <c r="L74" s="61">
        <v>1090</v>
      </c>
      <c r="M74" s="61">
        <f t="shared" si="27"/>
        <v>2185</v>
      </c>
      <c r="N74" s="167">
        <f t="shared" si="28"/>
        <v>5.1099649250604349E-5</v>
      </c>
      <c r="O74" s="61">
        <v>54</v>
      </c>
      <c r="P74" s="61">
        <v>58</v>
      </c>
      <c r="Q74" s="61">
        <f t="shared" si="29"/>
        <v>112</v>
      </c>
      <c r="R74" s="144">
        <f t="shared" si="30"/>
        <v>18.508928571428573</v>
      </c>
    </row>
    <row r="75" spans="1:18" ht="18.75" thickTop="1" thickBot="1" x14ac:dyDescent="0.35">
      <c r="A75" s="148" t="s">
        <v>202</v>
      </c>
      <c r="B75" s="59" t="s">
        <v>202</v>
      </c>
      <c r="C75" s="60">
        <v>182</v>
      </c>
      <c r="D75" s="61">
        <v>178</v>
      </c>
      <c r="E75" s="61">
        <f t="shared" si="24"/>
        <v>360</v>
      </c>
      <c r="F75" s="167">
        <f t="shared" si="25"/>
        <v>5.1433854420189731E-5</v>
      </c>
      <c r="G75" s="60">
        <v>119</v>
      </c>
      <c r="H75" s="61">
        <v>154</v>
      </c>
      <c r="I75" s="61">
        <f t="shared" si="26"/>
        <v>273</v>
      </c>
      <c r="J75" s="167">
        <f t="shared" si="23"/>
        <v>0.31868131868131866</v>
      </c>
      <c r="K75" s="60">
        <v>843</v>
      </c>
      <c r="L75" s="61">
        <v>835</v>
      </c>
      <c r="M75" s="61">
        <f t="shared" si="27"/>
        <v>1678</v>
      </c>
      <c r="N75" s="167">
        <f t="shared" si="28"/>
        <v>3.9242659699091119E-5</v>
      </c>
      <c r="O75" s="61">
        <v>1393</v>
      </c>
      <c r="P75" s="61">
        <v>1530</v>
      </c>
      <c r="Q75" s="61">
        <f t="shared" si="29"/>
        <v>2923</v>
      </c>
      <c r="R75" s="144">
        <f t="shared" si="30"/>
        <v>-0.42593226137529938</v>
      </c>
    </row>
    <row r="76" spans="1:18" ht="18.75" thickTop="1" thickBot="1" x14ac:dyDescent="0.35">
      <c r="A76" s="148" t="s">
        <v>282</v>
      </c>
      <c r="B76" s="59" t="s">
        <v>179</v>
      </c>
      <c r="C76" s="60">
        <v>192</v>
      </c>
      <c r="D76" s="61">
        <v>162</v>
      </c>
      <c r="E76" s="61">
        <f t="shared" si="24"/>
        <v>354</v>
      </c>
      <c r="F76" s="167">
        <f t="shared" si="25"/>
        <v>5.0576623513186569E-5</v>
      </c>
      <c r="G76" s="60">
        <v>0</v>
      </c>
      <c r="H76" s="61">
        <v>0</v>
      </c>
      <c r="I76" s="61">
        <f t="shared" si="26"/>
        <v>0</v>
      </c>
      <c r="J76" s="167" t="str">
        <f t="shared" si="23"/>
        <v/>
      </c>
      <c r="K76" s="60">
        <v>981</v>
      </c>
      <c r="L76" s="61">
        <v>929</v>
      </c>
      <c r="M76" s="61">
        <f t="shared" si="27"/>
        <v>1910</v>
      </c>
      <c r="N76" s="167">
        <f t="shared" si="28"/>
        <v>4.4668343280848652E-5</v>
      </c>
      <c r="O76" s="61">
        <v>768</v>
      </c>
      <c r="P76" s="61">
        <v>754</v>
      </c>
      <c r="Q76" s="61">
        <f t="shared" si="29"/>
        <v>1522</v>
      </c>
      <c r="R76" s="144">
        <f t="shared" si="30"/>
        <v>0.25492772667542707</v>
      </c>
    </row>
    <row r="77" spans="1:18" ht="18.75" thickTop="1" thickBot="1" x14ac:dyDescent="0.35">
      <c r="A77" s="148" t="s">
        <v>283</v>
      </c>
      <c r="B77" s="59" t="s">
        <v>147</v>
      </c>
      <c r="C77" s="60">
        <v>178</v>
      </c>
      <c r="D77" s="61">
        <v>158</v>
      </c>
      <c r="E77" s="61">
        <f t="shared" si="24"/>
        <v>336</v>
      </c>
      <c r="F77" s="167">
        <f t="shared" si="25"/>
        <v>4.8004930792177082E-5</v>
      </c>
      <c r="G77" s="60">
        <v>40</v>
      </c>
      <c r="H77" s="61">
        <v>36</v>
      </c>
      <c r="I77" s="61">
        <f t="shared" si="26"/>
        <v>76</v>
      </c>
      <c r="J77" s="167">
        <f t="shared" si="23"/>
        <v>3.4210526315789478</v>
      </c>
      <c r="K77" s="60">
        <v>504</v>
      </c>
      <c r="L77" s="61">
        <v>460</v>
      </c>
      <c r="M77" s="61">
        <f t="shared" si="27"/>
        <v>964</v>
      </c>
      <c r="N77" s="167">
        <f t="shared" si="28"/>
        <v>2.2544650744889059E-5</v>
      </c>
      <c r="O77" s="61">
        <v>105</v>
      </c>
      <c r="P77" s="61">
        <v>105</v>
      </c>
      <c r="Q77" s="61">
        <f t="shared" si="29"/>
        <v>210</v>
      </c>
      <c r="R77" s="144">
        <f t="shared" si="30"/>
        <v>3.5904761904761902</v>
      </c>
    </row>
    <row r="78" spans="1:18" ht="18.75" thickTop="1" thickBot="1" x14ac:dyDescent="0.35">
      <c r="A78" s="148" t="s">
        <v>86</v>
      </c>
      <c r="B78" s="59" t="s">
        <v>86</v>
      </c>
      <c r="C78" s="60">
        <v>141</v>
      </c>
      <c r="D78" s="61">
        <v>178</v>
      </c>
      <c r="E78" s="61">
        <f t="shared" si="24"/>
        <v>319</v>
      </c>
      <c r="F78" s="167">
        <f t="shared" si="25"/>
        <v>4.5576109889001455E-5</v>
      </c>
      <c r="G78" s="60">
        <v>211</v>
      </c>
      <c r="H78" s="61">
        <v>246</v>
      </c>
      <c r="I78" s="61">
        <f t="shared" si="26"/>
        <v>457</v>
      </c>
      <c r="J78" s="167">
        <f t="shared" si="23"/>
        <v>-0.30196936542669583</v>
      </c>
      <c r="K78" s="60">
        <v>1090</v>
      </c>
      <c r="L78" s="61">
        <v>1230</v>
      </c>
      <c r="M78" s="61">
        <f t="shared" si="27"/>
        <v>2320</v>
      </c>
      <c r="N78" s="167">
        <f t="shared" si="28"/>
        <v>5.4256835817575331E-5</v>
      </c>
      <c r="O78" s="61">
        <v>1417</v>
      </c>
      <c r="P78" s="61">
        <v>1304</v>
      </c>
      <c r="Q78" s="61">
        <f t="shared" si="29"/>
        <v>2721</v>
      </c>
      <c r="R78" s="144">
        <f t="shared" si="30"/>
        <v>-0.14737228959941195</v>
      </c>
    </row>
    <row r="79" spans="1:18" ht="18.75" thickTop="1" thickBot="1" x14ac:dyDescent="0.35">
      <c r="A79" s="148" t="s">
        <v>153</v>
      </c>
      <c r="B79" s="59" t="s">
        <v>153</v>
      </c>
      <c r="C79" s="60">
        <v>164</v>
      </c>
      <c r="D79" s="61">
        <v>146</v>
      </c>
      <c r="E79" s="61">
        <f t="shared" si="24"/>
        <v>310</v>
      </c>
      <c r="F79" s="167">
        <f t="shared" si="25"/>
        <v>4.4290263528496711E-5</v>
      </c>
      <c r="G79" s="60">
        <v>131</v>
      </c>
      <c r="H79" s="61">
        <v>150</v>
      </c>
      <c r="I79" s="61">
        <f t="shared" si="26"/>
        <v>281</v>
      </c>
      <c r="J79" s="167">
        <f t="shared" si="23"/>
        <v>0.10320284697508897</v>
      </c>
      <c r="K79" s="60">
        <v>1630</v>
      </c>
      <c r="L79" s="61">
        <v>1456</v>
      </c>
      <c r="M79" s="61">
        <f t="shared" si="27"/>
        <v>3086</v>
      </c>
      <c r="N79" s="167">
        <f t="shared" si="28"/>
        <v>7.2170946264240286E-5</v>
      </c>
      <c r="O79" s="61">
        <v>888</v>
      </c>
      <c r="P79" s="61">
        <v>883</v>
      </c>
      <c r="Q79" s="61">
        <f t="shared" si="29"/>
        <v>1771</v>
      </c>
      <c r="R79" s="144">
        <f t="shared" si="30"/>
        <v>0.74251835121400345</v>
      </c>
    </row>
    <row r="80" spans="1:18" ht="18.75" thickTop="1" thickBot="1" x14ac:dyDescent="0.35">
      <c r="A80" s="148" t="s">
        <v>161</v>
      </c>
      <c r="B80" s="59" t="s">
        <v>161</v>
      </c>
      <c r="C80" s="60">
        <v>153</v>
      </c>
      <c r="D80" s="61">
        <v>146</v>
      </c>
      <c r="E80" s="61">
        <f t="shared" si="24"/>
        <v>299</v>
      </c>
      <c r="F80" s="167">
        <f t="shared" si="25"/>
        <v>4.2718673532324247E-5</v>
      </c>
      <c r="G80" s="60">
        <v>184</v>
      </c>
      <c r="H80" s="61">
        <v>218</v>
      </c>
      <c r="I80" s="61">
        <f t="shared" si="26"/>
        <v>402</v>
      </c>
      <c r="J80" s="167">
        <f t="shared" si="23"/>
        <v>-0.25621890547263682</v>
      </c>
      <c r="K80" s="60">
        <v>971</v>
      </c>
      <c r="L80" s="61">
        <v>972</v>
      </c>
      <c r="M80" s="61">
        <f t="shared" si="27"/>
        <v>1943</v>
      </c>
      <c r="N80" s="167">
        <f t="shared" si="28"/>
        <v>4.5440099997219339E-5</v>
      </c>
      <c r="O80" s="61">
        <v>1303</v>
      </c>
      <c r="P80" s="61">
        <v>1464</v>
      </c>
      <c r="Q80" s="61">
        <f t="shared" si="29"/>
        <v>2767</v>
      </c>
      <c r="R80" s="144">
        <f t="shared" si="30"/>
        <v>-0.29779544633176724</v>
      </c>
    </row>
    <row r="81" spans="1:18" ht="18.75" thickTop="1" thickBot="1" x14ac:dyDescent="0.35">
      <c r="A81" s="148" t="s">
        <v>217</v>
      </c>
      <c r="B81" s="59" t="s">
        <v>217</v>
      </c>
      <c r="C81" s="60">
        <v>141</v>
      </c>
      <c r="D81" s="61">
        <v>146</v>
      </c>
      <c r="E81" s="61">
        <f t="shared" si="24"/>
        <v>287</v>
      </c>
      <c r="F81" s="167">
        <f t="shared" si="25"/>
        <v>4.1004211718317922E-5</v>
      </c>
      <c r="G81" s="60">
        <v>96</v>
      </c>
      <c r="H81" s="61">
        <v>84</v>
      </c>
      <c r="I81" s="61">
        <f t="shared" si="26"/>
        <v>180</v>
      </c>
      <c r="J81" s="167">
        <f t="shared" si="23"/>
        <v>0.59444444444444455</v>
      </c>
      <c r="K81" s="60">
        <v>510</v>
      </c>
      <c r="L81" s="61">
        <v>549</v>
      </c>
      <c r="M81" s="61">
        <f t="shared" si="27"/>
        <v>1059</v>
      </c>
      <c r="N81" s="167">
        <f t="shared" si="28"/>
        <v>2.4766374625350116E-5</v>
      </c>
      <c r="O81" s="61">
        <v>576</v>
      </c>
      <c r="P81" s="61">
        <v>536</v>
      </c>
      <c r="Q81" s="61">
        <f t="shared" si="29"/>
        <v>1112</v>
      </c>
      <c r="R81" s="144">
        <f t="shared" si="30"/>
        <v>-4.7661870503597159E-2</v>
      </c>
    </row>
    <row r="82" spans="1:18" ht="18.75" thickTop="1" thickBot="1" x14ac:dyDescent="0.35">
      <c r="A82" s="148" t="s">
        <v>222</v>
      </c>
      <c r="B82" s="59" t="s">
        <v>222</v>
      </c>
      <c r="C82" s="60">
        <v>120</v>
      </c>
      <c r="D82" s="61">
        <v>104</v>
      </c>
      <c r="E82" s="61">
        <f t="shared" si="24"/>
        <v>224</v>
      </c>
      <c r="F82" s="167">
        <f t="shared" si="25"/>
        <v>3.2003287194784723E-5</v>
      </c>
      <c r="G82" s="60">
        <v>570</v>
      </c>
      <c r="H82" s="61">
        <v>466</v>
      </c>
      <c r="I82" s="61">
        <f t="shared" si="26"/>
        <v>1036</v>
      </c>
      <c r="J82" s="167">
        <f t="shared" si="23"/>
        <v>-0.78378378378378377</v>
      </c>
      <c r="K82" s="60">
        <v>2405</v>
      </c>
      <c r="L82" s="61">
        <v>2071</v>
      </c>
      <c r="M82" s="61">
        <f t="shared" si="27"/>
        <v>4476</v>
      </c>
      <c r="N82" s="167">
        <f t="shared" si="28"/>
        <v>1.0467827462045999E-4</v>
      </c>
      <c r="O82" s="61">
        <v>4975</v>
      </c>
      <c r="P82" s="61">
        <v>4474</v>
      </c>
      <c r="Q82" s="61">
        <f t="shared" si="29"/>
        <v>9449</v>
      </c>
      <c r="R82" s="144">
        <f t="shared" si="30"/>
        <v>-0.52629907926764741</v>
      </c>
    </row>
    <row r="83" spans="1:18" ht="18.75" thickTop="1" thickBot="1" x14ac:dyDescent="0.35">
      <c r="A83" s="148" t="s">
        <v>136</v>
      </c>
      <c r="B83" s="59" t="s">
        <v>136</v>
      </c>
      <c r="C83" s="60">
        <v>105</v>
      </c>
      <c r="D83" s="61">
        <v>111</v>
      </c>
      <c r="E83" s="61">
        <f t="shared" si="24"/>
        <v>216</v>
      </c>
      <c r="F83" s="167">
        <f t="shared" si="25"/>
        <v>3.086031265211384E-5</v>
      </c>
      <c r="G83" s="60">
        <v>70</v>
      </c>
      <c r="H83" s="61">
        <v>65</v>
      </c>
      <c r="I83" s="61">
        <f t="shared" si="26"/>
        <v>135</v>
      </c>
      <c r="J83" s="167">
        <f t="shared" si="23"/>
        <v>0.60000000000000009</v>
      </c>
      <c r="K83" s="60">
        <v>696</v>
      </c>
      <c r="L83" s="61">
        <v>682</v>
      </c>
      <c r="M83" s="61">
        <f t="shared" si="27"/>
        <v>1378</v>
      </c>
      <c r="N83" s="167">
        <f t="shared" si="28"/>
        <v>3.2226689550266725E-5</v>
      </c>
      <c r="O83" s="61">
        <v>640</v>
      </c>
      <c r="P83" s="61">
        <v>583</v>
      </c>
      <c r="Q83" s="61">
        <f t="shared" si="29"/>
        <v>1223</v>
      </c>
      <c r="R83" s="144">
        <f t="shared" si="30"/>
        <v>0.12673753066230575</v>
      </c>
    </row>
    <row r="84" spans="1:18" ht="18.75" thickTop="1" thickBot="1" x14ac:dyDescent="0.35">
      <c r="A84" s="148" t="s">
        <v>107</v>
      </c>
      <c r="B84" s="59" t="s">
        <v>107</v>
      </c>
      <c r="C84" s="60">
        <v>84</v>
      </c>
      <c r="D84" s="61">
        <v>101</v>
      </c>
      <c r="E84" s="61">
        <f t="shared" si="24"/>
        <v>185</v>
      </c>
      <c r="F84" s="167">
        <f t="shared" si="25"/>
        <v>2.6431286299264168E-5</v>
      </c>
      <c r="G84" s="60">
        <v>67</v>
      </c>
      <c r="H84" s="61">
        <v>56</v>
      </c>
      <c r="I84" s="61">
        <f t="shared" si="26"/>
        <v>123</v>
      </c>
      <c r="J84" s="167">
        <f t="shared" si="23"/>
        <v>0.50406504065040658</v>
      </c>
      <c r="K84" s="60">
        <v>553</v>
      </c>
      <c r="L84" s="61">
        <v>631</v>
      </c>
      <c r="M84" s="61">
        <f t="shared" si="27"/>
        <v>1184</v>
      </c>
      <c r="N84" s="167">
        <f t="shared" si="28"/>
        <v>2.7689695520693616E-5</v>
      </c>
      <c r="O84" s="61">
        <v>459</v>
      </c>
      <c r="P84" s="61">
        <v>476</v>
      </c>
      <c r="Q84" s="61">
        <f t="shared" si="29"/>
        <v>935</v>
      </c>
      <c r="R84" s="144">
        <f t="shared" si="30"/>
        <v>0.26631016042780753</v>
      </c>
    </row>
    <row r="85" spans="1:18" ht="18.75" thickTop="1" thickBot="1" x14ac:dyDescent="0.35">
      <c r="A85" s="148" t="s">
        <v>73</v>
      </c>
      <c r="B85" s="59" t="s">
        <v>140</v>
      </c>
      <c r="C85" s="60">
        <v>86</v>
      </c>
      <c r="D85" s="61">
        <v>90</v>
      </c>
      <c r="E85" s="61">
        <f t="shared" si="24"/>
        <v>176</v>
      </c>
      <c r="F85" s="167">
        <f t="shared" si="25"/>
        <v>2.5145439938759424E-5</v>
      </c>
      <c r="G85" s="60">
        <v>93</v>
      </c>
      <c r="H85" s="61">
        <v>97</v>
      </c>
      <c r="I85" s="61">
        <f t="shared" si="26"/>
        <v>190</v>
      </c>
      <c r="J85" s="167">
        <f t="shared" si="23"/>
        <v>-7.3684210526315796E-2</v>
      </c>
      <c r="K85" s="60">
        <v>540</v>
      </c>
      <c r="L85" s="61">
        <v>566</v>
      </c>
      <c r="M85" s="61">
        <f t="shared" si="27"/>
        <v>1106</v>
      </c>
      <c r="N85" s="167">
        <f t="shared" si="28"/>
        <v>2.5865543281999273E-5</v>
      </c>
      <c r="O85" s="61">
        <v>840</v>
      </c>
      <c r="P85" s="61">
        <v>838</v>
      </c>
      <c r="Q85" s="61">
        <f t="shared" si="29"/>
        <v>1678</v>
      </c>
      <c r="R85" s="144">
        <f t="shared" si="30"/>
        <v>-0.34088200238379018</v>
      </c>
    </row>
    <row r="86" spans="1:18" ht="18.75" thickTop="1" thickBot="1" x14ac:dyDescent="0.35">
      <c r="A86" s="148" t="s">
        <v>73</v>
      </c>
      <c r="B86" s="59" t="s">
        <v>177</v>
      </c>
      <c r="C86" s="60">
        <v>80</v>
      </c>
      <c r="D86" s="61">
        <v>80</v>
      </c>
      <c r="E86" s="61">
        <f t="shared" si="24"/>
        <v>160</v>
      </c>
      <c r="F86" s="167">
        <f t="shared" si="25"/>
        <v>2.2859490853417658E-5</v>
      </c>
      <c r="G86" s="60">
        <v>58</v>
      </c>
      <c r="H86" s="61">
        <v>62</v>
      </c>
      <c r="I86" s="61">
        <f t="shared" si="26"/>
        <v>120</v>
      </c>
      <c r="J86" s="167">
        <f t="shared" si="23"/>
        <v>0.33333333333333326</v>
      </c>
      <c r="K86" s="60">
        <v>310</v>
      </c>
      <c r="L86" s="61">
        <v>334</v>
      </c>
      <c r="M86" s="61">
        <f t="shared" si="27"/>
        <v>644</v>
      </c>
      <c r="N86" s="167">
        <f t="shared" si="28"/>
        <v>1.5060949252809703E-5</v>
      </c>
      <c r="O86" s="61">
        <v>477</v>
      </c>
      <c r="P86" s="61">
        <v>489</v>
      </c>
      <c r="Q86" s="61">
        <f t="shared" si="29"/>
        <v>966</v>
      </c>
      <c r="R86" s="144">
        <f t="shared" si="30"/>
        <v>-0.33333333333333337</v>
      </c>
    </row>
    <row r="87" spans="1:18" ht="18.75" thickTop="1" thickBot="1" x14ac:dyDescent="0.35">
      <c r="A87" s="148" t="s">
        <v>181</v>
      </c>
      <c r="B87" s="59" t="s">
        <v>198</v>
      </c>
      <c r="C87" s="60">
        <v>74</v>
      </c>
      <c r="D87" s="61">
        <v>84</v>
      </c>
      <c r="E87" s="61">
        <f t="shared" si="24"/>
        <v>158</v>
      </c>
      <c r="F87" s="167">
        <f t="shared" si="25"/>
        <v>2.2573747217749937E-5</v>
      </c>
      <c r="G87" s="60">
        <v>72</v>
      </c>
      <c r="H87" s="61">
        <v>74</v>
      </c>
      <c r="I87" s="61">
        <f t="shared" si="26"/>
        <v>146</v>
      </c>
      <c r="J87" s="167">
        <f t="shared" si="23"/>
        <v>8.2191780821917915E-2</v>
      </c>
      <c r="K87" s="60">
        <v>349</v>
      </c>
      <c r="L87" s="61">
        <v>363</v>
      </c>
      <c r="M87" s="61">
        <f t="shared" si="27"/>
        <v>712</v>
      </c>
      <c r="N87" s="167">
        <f t="shared" si="28"/>
        <v>1.6651235819876566E-5</v>
      </c>
      <c r="O87" s="61">
        <v>398</v>
      </c>
      <c r="P87" s="61">
        <v>409</v>
      </c>
      <c r="Q87" s="61">
        <f t="shared" si="29"/>
        <v>807</v>
      </c>
      <c r="R87" s="144">
        <f t="shared" si="30"/>
        <v>-0.11771995043370509</v>
      </c>
    </row>
    <row r="88" spans="1:18" ht="18.75" thickTop="1" thickBot="1" x14ac:dyDescent="0.35">
      <c r="A88" s="148" t="s">
        <v>73</v>
      </c>
      <c r="B88" s="59" t="s">
        <v>221</v>
      </c>
      <c r="C88" s="60">
        <v>74</v>
      </c>
      <c r="D88" s="61">
        <v>84</v>
      </c>
      <c r="E88" s="61">
        <f t="shared" si="24"/>
        <v>158</v>
      </c>
      <c r="F88" s="167">
        <f t="shared" si="25"/>
        <v>2.2573747217749937E-5</v>
      </c>
      <c r="G88" s="60">
        <v>40</v>
      </c>
      <c r="H88" s="61">
        <v>30</v>
      </c>
      <c r="I88" s="61">
        <f t="shared" si="26"/>
        <v>70</v>
      </c>
      <c r="J88" s="167">
        <f t="shared" si="23"/>
        <v>1.2571428571428571</v>
      </c>
      <c r="K88" s="60">
        <v>378</v>
      </c>
      <c r="L88" s="61">
        <v>394</v>
      </c>
      <c r="M88" s="61">
        <f t="shared" si="27"/>
        <v>772</v>
      </c>
      <c r="N88" s="167">
        <f t="shared" si="28"/>
        <v>1.8054429849641447E-5</v>
      </c>
      <c r="O88" s="61">
        <v>232</v>
      </c>
      <c r="P88" s="61">
        <v>222</v>
      </c>
      <c r="Q88" s="61">
        <f t="shared" si="29"/>
        <v>454</v>
      </c>
      <c r="R88" s="144">
        <f t="shared" si="30"/>
        <v>0.70044052863436113</v>
      </c>
    </row>
    <row r="89" spans="1:18" ht="18.75" thickTop="1" thickBot="1" x14ac:dyDescent="0.35">
      <c r="A89" s="148" t="s">
        <v>73</v>
      </c>
      <c r="B89" s="59" t="s">
        <v>204</v>
      </c>
      <c r="C89" s="60">
        <v>66</v>
      </c>
      <c r="D89" s="61">
        <v>85</v>
      </c>
      <c r="E89" s="61">
        <f t="shared" si="24"/>
        <v>151</v>
      </c>
      <c r="F89" s="167">
        <f t="shared" si="25"/>
        <v>2.1573644492912914E-5</v>
      </c>
      <c r="G89" s="60">
        <v>91</v>
      </c>
      <c r="H89" s="61">
        <v>97</v>
      </c>
      <c r="I89" s="61">
        <f t="shared" si="26"/>
        <v>188</v>
      </c>
      <c r="J89" s="167">
        <f t="shared" si="23"/>
        <v>-0.19680851063829785</v>
      </c>
      <c r="K89" s="60">
        <v>424</v>
      </c>
      <c r="L89" s="61">
        <v>437</v>
      </c>
      <c r="M89" s="61">
        <f t="shared" si="27"/>
        <v>861</v>
      </c>
      <c r="N89" s="167">
        <f t="shared" si="28"/>
        <v>2.0135834327126016E-5</v>
      </c>
      <c r="O89" s="61">
        <v>361</v>
      </c>
      <c r="P89" s="61">
        <v>339</v>
      </c>
      <c r="Q89" s="61">
        <f t="shared" si="29"/>
        <v>700</v>
      </c>
      <c r="R89" s="144">
        <f t="shared" si="30"/>
        <v>0.22999999999999998</v>
      </c>
    </row>
    <row r="90" spans="1:18" ht="18.75" thickTop="1" thickBot="1" x14ac:dyDescent="0.35">
      <c r="A90" s="148" t="s">
        <v>87</v>
      </c>
      <c r="B90" s="59" t="s">
        <v>87</v>
      </c>
      <c r="C90" s="60">
        <v>81</v>
      </c>
      <c r="D90" s="61">
        <v>70</v>
      </c>
      <c r="E90" s="61">
        <f t="shared" si="24"/>
        <v>151</v>
      </c>
      <c r="F90" s="167">
        <f t="shared" si="25"/>
        <v>2.1573644492912914E-5</v>
      </c>
      <c r="G90" s="60">
        <v>83</v>
      </c>
      <c r="H90" s="61">
        <v>81</v>
      </c>
      <c r="I90" s="61">
        <f t="shared" si="26"/>
        <v>164</v>
      </c>
      <c r="J90" s="167">
        <f t="shared" si="23"/>
        <v>-7.9268292682926789E-2</v>
      </c>
      <c r="K90" s="60">
        <v>405</v>
      </c>
      <c r="L90" s="61">
        <v>381</v>
      </c>
      <c r="M90" s="61">
        <f t="shared" si="27"/>
        <v>786</v>
      </c>
      <c r="N90" s="167">
        <f t="shared" si="28"/>
        <v>1.8381841789919917E-5</v>
      </c>
      <c r="O90" s="61">
        <v>466</v>
      </c>
      <c r="P90" s="61">
        <v>501</v>
      </c>
      <c r="Q90" s="61">
        <f t="shared" si="29"/>
        <v>967</v>
      </c>
      <c r="R90" s="144">
        <f t="shared" si="30"/>
        <v>-0.18717683557394005</v>
      </c>
    </row>
    <row r="91" spans="1:18" ht="18.75" thickTop="1" thickBot="1" x14ac:dyDescent="0.35">
      <c r="A91" s="148" t="s">
        <v>73</v>
      </c>
      <c r="B91" s="59" t="s">
        <v>206</v>
      </c>
      <c r="C91" s="60">
        <v>64</v>
      </c>
      <c r="D91" s="61">
        <v>86</v>
      </c>
      <c r="E91" s="61">
        <f t="shared" si="24"/>
        <v>150</v>
      </c>
      <c r="F91" s="167">
        <f t="shared" si="25"/>
        <v>2.1430772675079054E-5</v>
      </c>
      <c r="G91" s="60">
        <v>33</v>
      </c>
      <c r="H91" s="61">
        <v>33</v>
      </c>
      <c r="I91" s="61">
        <f t="shared" si="26"/>
        <v>66</v>
      </c>
      <c r="J91" s="167">
        <f t="shared" si="23"/>
        <v>1.2727272727272729</v>
      </c>
      <c r="K91" s="60">
        <v>446</v>
      </c>
      <c r="L91" s="61">
        <v>514</v>
      </c>
      <c r="M91" s="61">
        <f t="shared" si="27"/>
        <v>960</v>
      </c>
      <c r="N91" s="167">
        <f t="shared" si="28"/>
        <v>2.2451104476238068E-5</v>
      </c>
      <c r="O91" s="61">
        <v>410</v>
      </c>
      <c r="P91" s="61">
        <v>412</v>
      </c>
      <c r="Q91" s="61">
        <f t="shared" si="29"/>
        <v>822</v>
      </c>
      <c r="R91" s="144">
        <f t="shared" si="30"/>
        <v>0.16788321167883202</v>
      </c>
    </row>
    <row r="92" spans="1:18" ht="18.75" thickTop="1" thickBot="1" x14ac:dyDescent="0.35">
      <c r="A92" s="148" t="s">
        <v>73</v>
      </c>
      <c r="B92" s="59" t="s">
        <v>119</v>
      </c>
      <c r="C92" s="60">
        <v>54</v>
      </c>
      <c r="D92" s="61">
        <v>77</v>
      </c>
      <c r="E92" s="61">
        <f t="shared" si="24"/>
        <v>131</v>
      </c>
      <c r="F92" s="167">
        <f t="shared" si="25"/>
        <v>1.8716208136235709E-5</v>
      </c>
      <c r="G92" s="60">
        <v>103</v>
      </c>
      <c r="H92" s="61">
        <v>130</v>
      </c>
      <c r="I92" s="61">
        <f t="shared" si="26"/>
        <v>233</v>
      </c>
      <c r="J92" s="167">
        <f t="shared" si="23"/>
        <v>-0.4377682403433476</v>
      </c>
      <c r="K92" s="60">
        <v>466</v>
      </c>
      <c r="L92" s="61">
        <v>534</v>
      </c>
      <c r="M92" s="61">
        <f t="shared" si="27"/>
        <v>1000</v>
      </c>
      <c r="N92" s="167">
        <f t="shared" si="28"/>
        <v>2.3386567162747986E-5</v>
      </c>
      <c r="O92" s="61">
        <v>429</v>
      </c>
      <c r="P92" s="61">
        <v>459</v>
      </c>
      <c r="Q92" s="61">
        <f t="shared" si="29"/>
        <v>888</v>
      </c>
      <c r="R92" s="144">
        <f t="shared" si="30"/>
        <v>0.12612612612612617</v>
      </c>
    </row>
    <row r="93" spans="1:18" ht="18.75" thickTop="1" thickBot="1" x14ac:dyDescent="0.35">
      <c r="A93" s="148" t="s">
        <v>214</v>
      </c>
      <c r="B93" s="59" t="s">
        <v>158</v>
      </c>
      <c r="C93" s="60">
        <v>64</v>
      </c>
      <c r="D93" s="61">
        <v>65</v>
      </c>
      <c r="E93" s="61">
        <f t="shared" si="24"/>
        <v>129</v>
      </c>
      <c r="F93" s="167">
        <f t="shared" si="25"/>
        <v>1.8430464500567988E-5</v>
      </c>
      <c r="G93" s="60">
        <v>48</v>
      </c>
      <c r="H93" s="61">
        <v>41</v>
      </c>
      <c r="I93" s="61">
        <f t="shared" si="26"/>
        <v>89</v>
      </c>
      <c r="J93" s="167">
        <f t="shared" si="23"/>
        <v>0.449438202247191</v>
      </c>
      <c r="K93" s="60">
        <v>437</v>
      </c>
      <c r="L93" s="61">
        <v>465</v>
      </c>
      <c r="M93" s="61">
        <f t="shared" si="27"/>
        <v>902</v>
      </c>
      <c r="N93" s="167">
        <f t="shared" si="28"/>
        <v>2.1094683580798684E-5</v>
      </c>
      <c r="O93" s="61">
        <v>137</v>
      </c>
      <c r="P93" s="61">
        <v>127</v>
      </c>
      <c r="Q93" s="61">
        <f t="shared" si="29"/>
        <v>264</v>
      </c>
      <c r="R93" s="144">
        <f t="shared" si="30"/>
        <v>2.4166666666666665</v>
      </c>
    </row>
    <row r="94" spans="1:18" ht="18.75" thickTop="1" thickBot="1" x14ac:dyDescent="0.35">
      <c r="A94" s="148" t="s">
        <v>181</v>
      </c>
      <c r="B94" s="59" t="s">
        <v>181</v>
      </c>
      <c r="C94" s="60">
        <v>55</v>
      </c>
      <c r="D94" s="61">
        <v>71</v>
      </c>
      <c r="E94" s="61">
        <f t="shared" si="24"/>
        <v>126</v>
      </c>
      <c r="F94" s="167">
        <f t="shared" si="25"/>
        <v>1.8001849047066407E-5</v>
      </c>
      <c r="G94" s="60">
        <v>98</v>
      </c>
      <c r="H94" s="61">
        <v>107</v>
      </c>
      <c r="I94" s="61">
        <f t="shared" si="26"/>
        <v>205</v>
      </c>
      <c r="J94" s="167">
        <f t="shared" si="23"/>
        <v>-0.38536585365853659</v>
      </c>
      <c r="K94" s="60">
        <v>428</v>
      </c>
      <c r="L94" s="61">
        <v>452</v>
      </c>
      <c r="M94" s="61">
        <f t="shared" si="27"/>
        <v>880</v>
      </c>
      <c r="N94" s="167">
        <f t="shared" si="28"/>
        <v>2.0580179103218228E-5</v>
      </c>
      <c r="O94" s="61">
        <v>173</v>
      </c>
      <c r="P94" s="61">
        <v>191</v>
      </c>
      <c r="Q94" s="61">
        <f t="shared" si="29"/>
        <v>364</v>
      </c>
      <c r="R94" s="144">
        <f t="shared" si="30"/>
        <v>1.4175824175824174</v>
      </c>
    </row>
    <row r="95" spans="1:18" ht="18.75" thickTop="1" thickBot="1" x14ac:dyDescent="0.35">
      <c r="A95" s="148" t="s">
        <v>73</v>
      </c>
      <c r="B95" s="59" t="s">
        <v>121</v>
      </c>
      <c r="C95" s="60">
        <v>42</v>
      </c>
      <c r="D95" s="61">
        <v>71</v>
      </c>
      <c r="E95" s="61">
        <f t="shared" si="24"/>
        <v>113</v>
      </c>
      <c r="F95" s="167">
        <f t="shared" si="25"/>
        <v>1.6144515415226222E-5</v>
      </c>
      <c r="G95" s="60">
        <v>41</v>
      </c>
      <c r="H95" s="61">
        <v>38</v>
      </c>
      <c r="I95" s="61">
        <f t="shared" si="26"/>
        <v>79</v>
      </c>
      <c r="J95" s="167">
        <f t="shared" si="23"/>
        <v>0.43037974683544311</v>
      </c>
      <c r="K95" s="60">
        <v>209</v>
      </c>
      <c r="L95" s="61">
        <v>277</v>
      </c>
      <c r="M95" s="61">
        <f t="shared" si="27"/>
        <v>486</v>
      </c>
      <c r="N95" s="167">
        <f t="shared" si="28"/>
        <v>1.1365871641095521E-5</v>
      </c>
      <c r="O95" s="61">
        <v>597</v>
      </c>
      <c r="P95" s="61">
        <v>680</v>
      </c>
      <c r="Q95" s="61">
        <f t="shared" si="29"/>
        <v>1277</v>
      </c>
      <c r="R95" s="144">
        <f t="shared" si="30"/>
        <v>-0.61942051683633514</v>
      </c>
    </row>
    <row r="96" spans="1:18" ht="18.75" thickTop="1" thickBot="1" x14ac:dyDescent="0.35">
      <c r="A96" s="148" t="s">
        <v>105</v>
      </c>
      <c r="B96" s="59" t="s">
        <v>105</v>
      </c>
      <c r="C96" s="60">
        <v>37</v>
      </c>
      <c r="D96" s="61">
        <v>72</v>
      </c>
      <c r="E96" s="61">
        <f t="shared" si="24"/>
        <v>109</v>
      </c>
      <c r="F96" s="167">
        <f t="shared" si="25"/>
        <v>1.557302814389078E-5</v>
      </c>
      <c r="G96" s="60">
        <v>152</v>
      </c>
      <c r="H96" s="61">
        <v>152</v>
      </c>
      <c r="I96" s="61">
        <f t="shared" si="26"/>
        <v>304</v>
      </c>
      <c r="J96" s="167">
        <f t="shared" si="23"/>
        <v>-0.64144736842105265</v>
      </c>
      <c r="K96" s="60">
        <v>620</v>
      </c>
      <c r="L96" s="61">
        <v>611</v>
      </c>
      <c r="M96" s="61">
        <f t="shared" si="27"/>
        <v>1231</v>
      </c>
      <c r="N96" s="167">
        <f t="shared" si="28"/>
        <v>2.8788864177342769E-5</v>
      </c>
      <c r="O96" s="61">
        <v>224</v>
      </c>
      <c r="P96" s="61">
        <v>272</v>
      </c>
      <c r="Q96" s="61">
        <f t="shared" si="29"/>
        <v>496</v>
      </c>
      <c r="R96" s="144">
        <f t="shared" si="30"/>
        <v>1.4818548387096775</v>
      </c>
    </row>
    <row r="97" spans="1:18" ht="18.75" thickTop="1" thickBot="1" x14ac:dyDescent="0.35">
      <c r="A97" s="148" t="s">
        <v>168</v>
      </c>
      <c r="B97" s="59" t="s">
        <v>168</v>
      </c>
      <c r="C97" s="60">
        <v>50</v>
      </c>
      <c r="D97" s="61">
        <v>58</v>
      </c>
      <c r="E97" s="61">
        <f t="shared" si="24"/>
        <v>108</v>
      </c>
      <c r="F97" s="167">
        <f t="shared" si="25"/>
        <v>1.543015632605692E-5</v>
      </c>
      <c r="G97" s="60">
        <v>150</v>
      </c>
      <c r="H97" s="61">
        <v>133</v>
      </c>
      <c r="I97" s="61">
        <f t="shared" si="26"/>
        <v>283</v>
      </c>
      <c r="J97" s="167">
        <f t="shared" si="23"/>
        <v>-0.61837455830388688</v>
      </c>
      <c r="K97" s="60">
        <v>546</v>
      </c>
      <c r="L97" s="61">
        <v>517</v>
      </c>
      <c r="M97" s="61">
        <f t="shared" si="27"/>
        <v>1063</v>
      </c>
      <c r="N97" s="167">
        <f t="shared" si="28"/>
        <v>2.4859920894001111E-5</v>
      </c>
      <c r="O97" s="61">
        <v>613</v>
      </c>
      <c r="P97" s="61">
        <v>588</v>
      </c>
      <c r="Q97" s="61">
        <f t="shared" si="29"/>
        <v>1201</v>
      </c>
      <c r="R97" s="144">
        <f t="shared" si="30"/>
        <v>-0.11490424646128228</v>
      </c>
    </row>
    <row r="98" spans="1:18" ht="18.75" thickTop="1" thickBot="1" x14ac:dyDescent="0.35">
      <c r="A98" s="148" t="s">
        <v>73</v>
      </c>
      <c r="B98" s="59" t="s">
        <v>220</v>
      </c>
      <c r="C98" s="60">
        <v>58</v>
      </c>
      <c r="D98" s="61">
        <v>50</v>
      </c>
      <c r="E98" s="61">
        <f t="shared" si="24"/>
        <v>108</v>
      </c>
      <c r="F98" s="167">
        <f t="shared" si="25"/>
        <v>1.543015632605692E-5</v>
      </c>
      <c r="G98" s="60">
        <v>20</v>
      </c>
      <c r="H98" s="61">
        <v>24</v>
      </c>
      <c r="I98" s="61">
        <f t="shared" si="26"/>
        <v>44</v>
      </c>
      <c r="J98" s="167">
        <f t="shared" si="23"/>
        <v>1.4545454545454546</v>
      </c>
      <c r="K98" s="60">
        <v>411</v>
      </c>
      <c r="L98" s="61">
        <v>493</v>
      </c>
      <c r="M98" s="61">
        <f t="shared" si="27"/>
        <v>904</v>
      </c>
      <c r="N98" s="167">
        <f t="shared" si="28"/>
        <v>2.1141456715124178E-5</v>
      </c>
      <c r="O98" s="61">
        <v>524</v>
      </c>
      <c r="P98" s="61">
        <v>649</v>
      </c>
      <c r="Q98" s="61">
        <f t="shared" si="29"/>
        <v>1173</v>
      </c>
      <c r="R98" s="144">
        <f t="shared" si="30"/>
        <v>-0.22932651321398123</v>
      </c>
    </row>
    <row r="99" spans="1:18" ht="18.75" thickTop="1" thickBot="1" x14ac:dyDescent="0.35">
      <c r="A99" s="148" t="s">
        <v>284</v>
      </c>
      <c r="B99" s="59" t="s">
        <v>285</v>
      </c>
      <c r="C99" s="60">
        <v>63</v>
      </c>
      <c r="D99" s="61">
        <v>44</v>
      </c>
      <c r="E99" s="61">
        <f t="shared" si="24"/>
        <v>107</v>
      </c>
      <c r="F99" s="167">
        <f t="shared" si="25"/>
        <v>1.528728450822306E-5</v>
      </c>
      <c r="G99" s="60">
        <v>0</v>
      </c>
      <c r="H99" s="61">
        <v>0</v>
      </c>
      <c r="I99" s="61">
        <f t="shared" si="26"/>
        <v>0</v>
      </c>
      <c r="J99" s="167" t="str">
        <f t="shared" si="23"/>
        <v/>
      </c>
      <c r="K99" s="60">
        <v>115</v>
      </c>
      <c r="L99" s="61">
        <v>84</v>
      </c>
      <c r="M99" s="61">
        <f t="shared" si="27"/>
        <v>199</v>
      </c>
      <c r="N99" s="167">
        <f t="shared" si="28"/>
        <v>4.6539268653868492E-6</v>
      </c>
      <c r="O99" s="61">
        <v>405</v>
      </c>
      <c r="P99" s="61">
        <v>400</v>
      </c>
      <c r="Q99" s="61">
        <f t="shared" si="29"/>
        <v>805</v>
      </c>
      <c r="R99" s="144">
        <f t="shared" si="30"/>
        <v>-0.75279503105590062</v>
      </c>
    </row>
    <row r="100" spans="1:18" ht="18.75" thickTop="1" thickBot="1" x14ac:dyDescent="0.35">
      <c r="A100" s="148" t="s">
        <v>244</v>
      </c>
      <c r="B100" s="59" t="s">
        <v>118</v>
      </c>
      <c r="C100" s="60">
        <v>56</v>
      </c>
      <c r="D100" s="61">
        <v>46</v>
      </c>
      <c r="E100" s="61">
        <f t="shared" si="24"/>
        <v>102</v>
      </c>
      <c r="F100" s="167">
        <f t="shared" si="25"/>
        <v>1.4572925419053758E-5</v>
      </c>
      <c r="G100" s="60">
        <v>25</v>
      </c>
      <c r="H100" s="61">
        <v>58</v>
      </c>
      <c r="I100" s="61">
        <f t="shared" si="26"/>
        <v>83</v>
      </c>
      <c r="J100" s="167">
        <f t="shared" si="23"/>
        <v>0.22891566265060237</v>
      </c>
      <c r="K100" s="60">
        <v>419</v>
      </c>
      <c r="L100" s="61">
        <v>363</v>
      </c>
      <c r="M100" s="61">
        <f t="shared" si="27"/>
        <v>782</v>
      </c>
      <c r="N100" s="167">
        <f t="shared" si="28"/>
        <v>1.8288295521268926E-5</v>
      </c>
      <c r="O100" s="61">
        <v>1039</v>
      </c>
      <c r="P100" s="61">
        <v>1049</v>
      </c>
      <c r="Q100" s="61">
        <f t="shared" si="29"/>
        <v>2088</v>
      </c>
      <c r="R100" s="144">
        <f t="shared" si="30"/>
        <v>-0.62547892720306519</v>
      </c>
    </row>
    <row r="101" spans="1:18" ht="18.75" thickTop="1" thickBot="1" x14ac:dyDescent="0.35">
      <c r="A101" s="148" t="s">
        <v>286</v>
      </c>
      <c r="B101" s="59" t="s">
        <v>286</v>
      </c>
      <c r="C101" s="60">
        <v>46</v>
      </c>
      <c r="D101" s="61">
        <v>54</v>
      </c>
      <c r="E101" s="61">
        <f t="shared" si="24"/>
        <v>100</v>
      </c>
      <c r="F101" s="167">
        <f t="shared" si="25"/>
        <v>1.4287181783386037E-5</v>
      </c>
      <c r="G101" s="60">
        <v>0</v>
      </c>
      <c r="H101" s="61">
        <v>0</v>
      </c>
      <c r="I101" s="61">
        <f t="shared" si="26"/>
        <v>0</v>
      </c>
      <c r="J101" s="167" t="str">
        <f t="shared" si="23"/>
        <v/>
      </c>
      <c r="K101" s="60">
        <v>398</v>
      </c>
      <c r="L101" s="61">
        <v>372</v>
      </c>
      <c r="M101" s="61">
        <f t="shared" si="27"/>
        <v>770</v>
      </c>
      <c r="N101" s="167">
        <f t="shared" si="28"/>
        <v>1.8007656715315949E-5</v>
      </c>
      <c r="O101" s="61">
        <v>90</v>
      </c>
      <c r="P101" s="61">
        <v>87</v>
      </c>
      <c r="Q101" s="61">
        <f t="shared" si="29"/>
        <v>177</v>
      </c>
      <c r="R101" s="144">
        <f t="shared" si="30"/>
        <v>3.3502824858757059</v>
      </c>
    </row>
    <row r="102" spans="1:18" ht="18.75" thickTop="1" thickBot="1" x14ac:dyDescent="0.35">
      <c r="A102" s="148" t="s">
        <v>287</v>
      </c>
      <c r="B102" s="59" t="s">
        <v>91</v>
      </c>
      <c r="C102" s="60">
        <v>53</v>
      </c>
      <c r="D102" s="61">
        <v>44</v>
      </c>
      <c r="E102" s="61">
        <f t="shared" si="24"/>
        <v>97</v>
      </c>
      <c r="F102" s="167">
        <f t="shared" si="25"/>
        <v>1.3858566329884456E-5</v>
      </c>
      <c r="G102" s="60">
        <v>36</v>
      </c>
      <c r="H102" s="61">
        <v>29</v>
      </c>
      <c r="I102" s="61">
        <f t="shared" si="26"/>
        <v>65</v>
      </c>
      <c r="J102" s="167">
        <f t="shared" si="23"/>
        <v>0.49230769230769234</v>
      </c>
      <c r="K102" s="60">
        <v>450</v>
      </c>
      <c r="L102" s="61">
        <v>391</v>
      </c>
      <c r="M102" s="61">
        <f t="shared" si="27"/>
        <v>841</v>
      </c>
      <c r="N102" s="167">
        <f t="shared" si="28"/>
        <v>1.9668102983871057E-5</v>
      </c>
      <c r="O102" s="61">
        <v>0</v>
      </c>
      <c r="P102" s="61">
        <v>0</v>
      </c>
      <c r="Q102" s="61">
        <f t="shared" si="29"/>
        <v>0</v>
      </c>
      <c r="R102" s="144" t="str">
        <f t="shared" si="30"/>
        <v/>
      </c>
    </row>
    <row r="103" spans="1:18" ht="18.75" thickTop="1" thickBot="1" x14ac:dyDescent="0.35">
      <c r="A103" s="148" t="s">
        <v>288</v>
      </c>
      <c r="B103" s="59" t="s">
        <v>194</v>
      </c>
      <c r="C103" s="60">
        <v>55</v>
      </c>
      <c r="D103" s="61">
        <v>36</v>
      </c>
      <c r="E103" s="61">
        <f t="shared" si="24"/>
        <v>91</v>
      </c>
      <c r="F103" s="167">
        <f t="shared" si="25"/>
        <v>1.3001335422881293E-5</v>
      </c>
      <c r="G103" s="60">
        <v>24</v>
      </c>
      <c r="H103" s="61">
        <v>26</v>
      </c>
      <c r="I103" s="61">
        <f t="shared" si="26"/>
        <v>50</v>
      </c>
      <c r="J103" s="167">
        <f t="shared" si="23"/>
        <v>0.82000000000000006</v>
      </c>
      <c r="K103" s="60">
        <v>489</v>
      </c>
      <c r="L103" s="61">
        <v>469</v>
      </c>
      <c r="M103" s="61">
        <f t="shared" si="27"/>
        <v>958</v>
      </c>
      <c r="N103" s="167">
        <f t="shared" si="28"/>
        <v>2.240433134191257E-5</v>
      </c>
      <c r="O103" s="61">
        <v>205</v>
      </c>
      <c r="P103" s="61">
        <v>235</v>
      </c>
      <c r="Q103" s="61">
        <f t="shared" si="29"/>
        <v>440</v>
      </c>
      <c r="R103" s="144">
        <f t="shared" si="30"/>
        <v>1.1772727272727272</v>
      </c>
    </row>
    <row r="104" spans="1:18" ht="18.75" thickTop="1" thickBot="1" x14ac:dyDescent="0.35">
      <c r="A104" s="148" t="s">
        <v>289</v>
      </c>
      <c r="B104" s="59" t="s">
        <v>170</v>
      </c>
      <c r="C104" s="60">
        <v>42</v>
      </c>
      <c r="D104" s="61">
        <v>47</v>
      </c>
      <c r="E104" s="61">
        <f t="shared" si="24"/>
        <v>89</v>
      </c>
      <c r="F104" s="167">
        <f t="shared" si="25"/>
        <v>1.2715591787213572E-5</v>
      </c>
      <c r="G104" s="60">
        <v>4</v>
      </c>
      <c r="H104" s="61">
        <v>2</v>
      </c>
      <c r="I104" s="61">
        <f t="shared" si="26"/>
        <v>6</v>
      </c>
      <c r="J104" s="167">
        <f t="shared" si="23"/>
        <v>13.833333333333334</v>
      </c>
      <c r="K104" s="60">
        <v>226</v>
      </c>
      <c r="L104" s="61">
        <v>196</v>
      </c>
      <c r="M104" s="61">
        <f t="shared" si="27"/>
        <v>422</v>
      </c>
      <c r="N104" s="167">
        <f t="shared" si="28"/>
        <v>9.8691313426796504E-6</v>
      </c>
      <c r="O104" s="61">
        <v>35</v>
      </c>
      <c r="P104" s="61">
        <v>37</v>
      </c>
      <c r="Q104" s="61">
        <f t="shared" si="29"/>
        <v>72</v>
      </c>
      <c r="R104" s="144">
        <f t="shared" si="30"/>
        <v>4.8611111111111107</v>
      </c>
    </row>
    <row r="105" spans="1:18" ht="18.75" thickTop="1" thickBot="1" x14ac:dyDescent="0.35">
      <c r="A105" s="148" t="s">
        <v>199</v>
      </c>
      <c r="B105" s="59" t="s">
        <v>201</v>
      </c>
      <c r="C105" s="60">
        <v>46</v>
      </c>
      <c r="D105" s="61">
        <v>42</v>
      </c>
      <c r="E105" s="61">
        <f t="shared" si="24"/>
        <v>88</v>
      </c>
      <c r="F105" s="167">
        <f t="shared" si="25"/>
        <v>1.2572719969379712E-5</v>
      </c>
      <c r="G105" s="60">
        <v>30</v>
      </c>
      <c r="H105" s="61">
        <v>26</v>
      </c>
      <c r="I105" s="61">
        <f t="shared" si="26"/>
        <v>56</v>
      </c>
      <c r="J105" s="167">
        <f t="shared" si="23"/>
        <v>0.5714285714285714</v>
      </c>
      <c r="K105" s="60">
        <v>210</v>
      </c>
      <c r="L105" s="61">
        <v>211</v>
      </c>
      <c r="M105" s="61">
        <f t="shared" si="27"/>
        <v>421</v>
      </c>
      <c r="N105" s="167">
        <f t="shared" si="28"/>
        <v>9.8457447755169018E-6</v>
      </c>
      <c r="O105" s="61">
        <v>211</v>
      </c>
      <c r="P105" s="61">
        <v>215</v>
      </c>
      <c r="Q105" s="61">
        <f t="shared" si="29"/>
        <v>426</v>
      </c>
      <c r="R105" s="144">
        <f t="shared" si="30"/>
        <v>-1.1737089201877882E-2</v>
      </c>
    </row>
    <row r="106" spans="1:18" ht="18.75" thickTop="1" thickBot="1" x14ac:dyDescent="0.35">
      <c r="A106" s="148" t="s">
        <v>73</v>
      </c>
      <c r="B106" s="59" t="s">
        <v>127</v>
      </c>
      <c r="C106" s="60">
        <v>40</v>
      </c>
      <c r="D106" s="61">
        <v>45</v>
      </c>
      <c r="E106" s="61">
        <f t="shared" si="24"/>
        <v>85</v>
      </c>
      <c r="F106" s="167">
        <f t="shared" si="25"/>
        <v>1.2144104515878131E-5</v>
      </c>
      <c r="G106" s="60">
        <v>65</v>
      </c>
      <c r="H106" s="61">
        <v>77</v>
      </c>
      <c r="I106" s="61">
        <f t="shared" si="26"/>
        <v>142</v>
      </c>
      <c r="J106" s="167">
        <f t="shared" si="23"/>
        <v>-0.40140845070422537</v>
      </c>
      <c r="K106" s="60">
        <v>212</v>
      </c>
      <c r="L106" s="61">
        <v>265</v>
      </c>
      <c r="M106" s="61">
        <f t="shared" si="27"/>
        <v>477</v>
      </c>
      <c r="N106" s="167">
        <f t="shared" si="28"/>
        <v>1.115539253663079E-5</v>
      </c>
      <c r="O106" s="61">
        <v>220</v>
      </c>
      <c r="P106" s="61">
        <v>203</v>
      </c>
      <c r="Q106" s="61">
        <f t="shared" si="29"/>
        <v>423</v>
      </c>
      <c r="R106" s="144">
        <f t="shared" si="30"/>
        <v>0.12765957446808507</v>
      </c>
    </row>
    <row r="107" spans="1:18" ht="18.75" thickTop="1" thickBot="1" x14ac:dyDescent="0.35">
      <c r="A107" s="148" t="s">
        <v>199</v>
      </c>
      <c r="B107" s="59" t="s">
        <v>174</v>
      </c>
      <c r="C107" s="60">
        <v>39</v>
      </c>
      <c r="D107" s="61">
        <v>46</v>
      </c>
      <c r="E107" s="61">
        <f t="shared" si="24"/>
        <v>85</v>
      </c>
      <c r="F107" s="167">
        <f t="shared" si="25"/>
        <v>1.2144104515878131E-5</v>
      </c>
      <c r="G107" s="60">
        <v>11</v>
      </c>
      <c r="H107" s="61">
        <v>11</v>
      </c>
      <c r="I107" s="61">
        <f t="shared" si="26"/>
        <v>22</v>
      </c>
      <c r="J107" s="167">
        <f t="shared" si="23"/>
        <v>2.8636363636363638</v>
      </c>
      <c r="K107" s="60">
        <v>115</v>
      </c>
      <c r="L107" s="61">
        <v>123</v>
      </c>
      <c r="M107" s="61">
        <f t="shared" si="27"/>
        <v>238</v>
      </c>
      <c r="N107" s="167">
        <f t="shared" si="28"/>
        <v>5.5660029847340205E-6</v>
      </c>
      <c r="O107" s="61">
        <v>54</v>
      </c>
      <c r="P107" s="61">
        <v>55</v>
      </c>
      <c r="Q107" s="61">
        <f t="shared" si="29"/>
        <v>109</v>
      </c>
      <c r="R107" s="144">
        <f t="shared" si="30"/>
        <v>1.1834862385321099</v>
      </c>
    </row>
    <row r="108" spans="1:18" ht="18.75" thickTop="1" thickBot="1" x14ac:dyDescent="0.35">
      <c r="A108" s="148" t="s">
        <v>290</v>
      </c>
      <c r="B108" s="59" t="s">
        <v>106</v>
      </c>
      <c r="C108" s="60">
        <v>29</v>
      </c>
      <c r="D108" s="61">
        <v>55</v>
      </c>
      <c r="E108" s="61">
        <f t="shared" si="24"/>
        <v>84</v>
      </c>
      <c r="F108" s="167">
        <f t="shared" si="25"/>
        <v>1.200123269804427E-5</v>
      </c>
      <c r="G108" s="60">
        <v>85</v>
      </c>
      <c r="H108" s="61">
        <v>119</v>
      </c>
      <c r="I108" s="61">
        <f t="shared" si="26"/>
        <v>204</v>
      </c>
      <c r="J108" s="167">
        <f t="shared" si="23"/>
        <v>-0.58823529411764708</v>
      </c>
      <c r="K108" s="60">
        <v>349</v>
      </c>
      <c r="L108" s="61">
        <v>378</v>
      </c>
      <c r="M108" s="61">
        <f t="shared" si="27"/>
        <v>727</v>
      </c>
      <c r="N108" s="167">
        <f t="shared" si="28"/>
        <v>1.7002034327317787E-5</v>
      </c>
      <c r="O108" s="61">
        <v>861</v>
      </c>
      <c r="P108" s="61">
        <v>872</v>
      </c>
      <c r="Q108" s="61">
        <f t="shared" si="29"/>
        <v>1733</v>
      </c>
      <c r="R108" s="144">
        <f t="shared" si="30"/>
        <v>-0.58049624927870747</v>
      </c>
    </row>
    <row r="109" spans="1:18" ht="18.75" thickTop="1" thickBot="1" x14ac:dyDescent="0.35">
      <c r="A109" s="148" t="s">
        <v>291</v>
      </c>
      <c r="B109" s="59" t="s">
        <v>212</v>
      </c>
      <c r="C109" s="60">
        <v>33</v>
      </c>
      <c r="D109" s="61">
        <v>44</v>
      </c>
      <c r="E109" s="61">
        <f t="shared" si="24"/>
        <v>77</v>
      </c>
      <c r="F109" s="167">
        <f t="shared" si="25"/>
        <v>1.1001129973207248E-5</v>
      </c>
      <c r="G109" s="60">
        <v>34</v>
      </c>
      <c r="H109" s="61">
        <v>27</v>
      </c>
      <c r="I109" s="61">
        <f t="shared" si="26"/>
        <v>61</v>
      </c>
      <c r="J109" s="167">
        <f t="shared" si="23"/>
        <v>0.26229508196721318</v>
      </c>
      <c r="K109" s="60">
        <v>235</v>
      </c>
      <c r="L109" s="61">
        <v>277</v>
      </c>
      <c r="M109" s="61">
        <f t="shared" si="27"/>
        <v>512</v>
      </c>
      <c r="N109" s="167">
        <f t="shared" si="28"/>
        <v>1.1973922387326968E-5</v>
      </c>
      <c r="O109" s="61">
        <v>125</v>
      </c>
      <c r="P109" s="61">
        <v>88</v>
      </c>
      <c r="Q109" s="61">
        <f t="shared" si="29"/>
        <v>213</v>
      </c>
      <c r="R109" s="144">
        <f t="shared" si="30"/>
        <v>1.403755868544601</v>
      </c>
    </row>
    <row r="110" spans="1:18" ht="18.75" thickTop="1" thickBot="1" x14ac:dyDescent="0.35">
      <c r="A110" s="148" t="s">
        <v>181</v>
      </c>
      <c r="B110" s="59" t="s">
        <v>292</v>
      </c>
      <c r="C110" s="60">
        <v>40</v>
      </c>
      <c r="D110" s="61">
        <v>36</v>
      </c>
      <c r="E110" s="61">
        <f t="shared" si="24"/>
        <v>76</v>
      </c>
      <c r="F110" s="167">
        <f t="shared" si="25"/>
        <v>1.0858258155373387E-5</v>
      </c>
      <c r="G110" s="60">
        <v>14</v>
      </c>
      <c r="H110" s="61">
        <v>14</v>
      </c>
      <c r="I110" s="61">
        <f t="shared" si="26"/>
        <v>28</v>
      </c>
      <c r="J110" s="167">
        <f t="shared" si="23"/>
        <v>1.7142857142857144</v>
      </c>
      <c r="K110" s="60">
        <v>379</v>
      </c>
      <c r="L110" s="61">
        <v>396</v>
      </c>
      <c r="M110" s="61">
        <f t="shared" si="27"/>
        <v>775</v>
      </c>
      <c r="N110" s="167">
        <f t="shared" si="28"/>
        <v>1.8124589551129691E-5</v>
      </c>
      <c r="O110" s="61">
        <v>331</v>
      </c>
      <c r="P110" s="61">
        <v>302</v>
      </c>
      <c r="Q110" s="61">
        <f t="shared" si="29"/>
        <v>633</v>
      </c>
      <c r="R110" s="144">
        <f t="shared" si="30"/>
        <v>0.22432859399684046</v>
      </c>
    </row>
    <row r="111" spans="1:18" ht="18.75" thickTop="1" thickBot="1" x14ac:dyDescent="0.35">
      <c r="A111" s="148" t="s">
        <v>73</v>
      </c>
      <c r="B111" s="59" t="s">
        <v>197</v>
      </c>
      <c r="C111" s="60">
        <v>34</v>
      </c>
      <c r="D111" s="61">
        <v>41</v>
      </c>
      <c r="E111" s="61">
        <f t="shared" si="24"/>
        <v>75</v>
      </c>
      <c r="F111" s="167">
        <f t="shared" si="25"/>
        <v>1.0715386337539527E-5</v>
      </c>
      <c r="G111" s="60">
        <v>19</v>
      </c>
      <c r="H111" s="61">
        <v>6</v>
      </c>
      <c r="I111" s="61">
        <f t="shared" si="26"/>
        <v>25</v>
      </c>
      <c r="J111" s="167">
        <f t="shared" si="23"/>
        <v>2</v>
      </c>
      <c r="K111" s="60">
        <v>177</v>
      </c>
      <c r="L111" s="61">
        <v>188</v>
      </c>
      <c r="M111" s="61">
        <f t="shared" si="27"/>
        <v>365</v>
      </c>
      <c r="N111" s="167">
        <f t="shared" si="28"/>
        <v>8.5360970144030156E-6</v>
      </c>
      <c r="O111" s="61">
        <v>83</v>
      </c>
      <c r="P111" s="61">
        <v>117</v>
      </c>
      <c r="Q111" s="61">
        <f t="shared" si="29"/>
        <v>200</v>
      </c>
      <c r="R111" s="144">
        <f t="shared" si="30"/>
        <v>0.82499999999999996</v>
      </c>
    </row>
    <row r="112" spans="1:18" ht="18.75" thickTop="1" thickBot="1" x14ac:dyDescent="0.35">
      <c r="A112" s="148" t="s">
        <v>293</v>
      </c>
      <c r="B112" s="59" t="s">
        <v>138</v>
      </c>
      <c r="C112" s="60">
        <v>30</v>
      </c>
      <c r="D112" s="61">
        <v>41</v>
      </c>
      <c r="E112" s="61">
        <f t="shared" si="24"/>
        <v>71</v>
      </c>
      <c r="F112" s="167">
        <f t="shared" si="25"/>
        <v>1.0143899066204085E-5</v>
      </c>
      <c r="G112" s="60">
        <v>18</v>
      </c>
      <c r="H112" s="61">
        <v>33</v>
      </c>
      <c r="I112" s="61">
        <f t="shared" si="26"/>
        <v>51</v>
      </c>
      <c r="J112" s="167">
        <f t="shared" si="23"/>
        <v>0.39215686274509798</v>
      </c>
      <c r="K112" s="60">
        <v>84</v>
      </c>
      <c r="L112" s="61">
        <v>109</v>
      </c>
      <c r="M112" s="61">
        <f t="shared" si="27"/>
        <v>193</v>
      </c>
      <c r="N112" s="167">
        <f t="shared" si="28"/>
        <v>4.5136074624103617E-6</v>
      </c>
      <c r="O112" s="61">
        <v>49</v>
      </c>
      <c r="P112" s="61">
        <v>50</v>
      </c>
      <c r="Q112" s="61">
        <f t="shared" si="29"/>
        <v>99</v>
      </c>
      <c r="R112" s="144">
        <f t="shared" si="30"/>
        <v>0.94949494949494939</v>
      </c>
    </row>
    <row r="113" spans="1:18" ht="18.75" thickTop="1" thickBot="1" x14ac:dyDescent="0.35">
      <c r="A113" s="148" t="s">
        <v>210</v>
      </c>
      <c r="B113" s="59" t="s">
        <v>203</v>
      </c>
      <c r="C113" s="60">
        <v>33</v>
      </c>
      <c r="D113" s="61">
        <v>33</v>
      </c>
      <c r="E113" s="61">
        <f t="shared" si="24"/>
        <v>66</v>
      </c>
      <c r="F113" s="167">
        <f t="shared" si="25"/>
        <v>9.4295399770347848E-6</v>
      </c>
      <c r="G113" s="60">
        <v>7</v>
      </c>
      <c r="H113" s="61">
        <v>7</v>
      </c>
      <c r="I113" s="61">
        <f t="shared" si="26"/>
        <v>14</v>
      </c>
      <c r="J113" s="167">
        <f t="shared" si="23"/>
        <v>3.7142857142857144</v>
      </c>
      <c r="K113" s="60">
        <v>108</v>
      </c>
      <c r="L113" s="61">
        <v>107</v>
      </c>
      <c r="M113" s="61">
        <f t="shared" si="27"/>
        <v>215</v>
      </c>
      <c r="N113" s="167">
        <f t="shared" si="28"/>
        <v>5.0281119399908172E-6</v>
      </c>
      <c r="O113" s="61">
        <v>15</v>
      </c>
      <c r="P113" s="61">
        <v>13</v>
      </c>
      <c r="Q113" s="61">
        <f t="shared" si="29"/>
        <v>28</v>
      </c>
      <c r="R113" s="144">
        <f t="shared" si="30"/>
        <v>6.6785714285714288</v>
      </c>
    </row>
    <row r="114" spans="1:18" ht="18.75" thickTop="1" thickBot="1" x14ac:dyDescent="0.35">
      <c r="A114" s="148" t="s">
        <v>210</v>
      </c>
      <c r="B114" s="59" t="s">
        <v>209</v>
      </c>
      <c r="C114" s="60">
        <v>33</v>
      </c>
      <c r="D114" s="61">
        <v>32</v>
      </c>
      <c r="E114" s="61">
        <f t="shared" si="24"/>
        <v>65</v>
      </c>
      <c r="F114" s="167">
        <f t="shared" si="25"/>
        <v>9.2866681592009244E-6</v>
      </c>
      <c r="G114" s="60">
        <v>16</v>
      </c>
      <c r="H114" s="61">
        <v>15</v>
      </c>
      <c r="I114" s="61">
        <f t="shared" si="26"/>
        <v>31</v>
      </c>
      <c r="J114" s="167">
        <f t="shared" si="23"/>
        <v>1.096774193548387</v>
      </c>
      <c r="K114" s="60">
        <v>158</v>
      </c>
      <c r="L114" s="61">
        <v>145</v>
      </c>
      <c r="M114" s="61">
        <f t="shared" si="27"/>
        <v>303</v>
      </c>
      <c r="N114" s="167">
        <f t="shared" si="28"/>
        <v>7.0861298503126402E-6</v>
      </c>
      <c r="O114" s="61">
        <v>320</v>
      </c>
      <c r="P114" s="61">
        <v>306</v>
      </c>
      <c r="Q114" s="61">
        <f t="shared" si="29"/>
        <v>626</v>
      </c>
      <c r="R114" s="144">
        <f t="shared" si="30"/>
        <v>-0.51597444089456868</v>
      </c>
    </row>
    <row r="115" spans="1:18" ht="18.75" thickTop="1" thickBot="1" x14ac:dyDescent="0.35">
      <c r="A115" s="148" t="s">
        <v>294</v>
      </c>
      <c r="B115" s="59" t="s">
        <v>294</v>
      </c>
      <c r="C115" s="60">
        <v>27</v>
      </c>
      <c r="D115" s="61">
        <v>33</v>
      </c>
      <c r="E115" s="61">
        <f t="shared" si="24"/>
        <v>60</v>
      </c>
      <c r="F115" s="167">
        <f t="shared" si="25"/>
        <v>8.5723090700316224E-6</v>
      </c>
      <c r="G115" s="60">
        <v>181</v>
      </c>
      <c r="H115" s="61">
        <v>203</v>
      </c>
      <c r="I115" s="61">
        <f t="shared" si="26"/>
        <v>384</v>
      </c>
      <c r="J115" s="167">
        <f t="shared" si="23"/>
        <v>-0.84375</v>
      </c>
      <c r="K115" s="60">
        <v>292</v>
      </c>
      <c r="L115" s="61">
        <v>290</v>
      </c>
      <c r="M115" s="61">
        <f t="shared" si="27"/>
        <v>582</v>
      </c>
      <c r="N115" s="167">
        <f t="shared" si="28"/>
        <v>1.3610982088719328E-5</v>
      </c>
      <c r="O115" s="61">
        <v>74</v>
      </c>
      <c r="P115" s="61">
        <v>106</v>
      </c>
      <c r="Q115" s="61">
        <f t="shared" si="29"/>
        <v>180</v>
      </c>
      <c r="R115" s="144">
        <f t="shared" si="30"/>
        <v>2.2333333333333334</v>
      </c>
    </row>
    <row r="116" spans="1:18" ht="18.75" thickTop="1" thickBot="1" x14ac:dyDescent="0.35">
      <c r="A116" s="148" t="s">
        <v>210</v>
      </c>
      <c r="B116" s="59" t="s">
        <v>213</v>
      </c>
      <c r="C116" s="60">
        <v>32</v>
      </c>
      <c r="D116" s="61">
        <v>26</v>
      </c>
      <c r="E116" s="61">
        <f t="shared" si="24"/>
        <v>58</v>
      </c>
      <c r="F116" s="167">
        <f t="shared" si="25"/>
        <v>8.2865654343639016E-6</v>
      </c>
      <c r="G116" s="60">
        <v>11</v>
      </c>
      <c r="H116" s="61">
        <v>8</v>
      </c>
      <c r="I116" s="61">
        <f t="shared" si="26"/>
        <v>19</v>
      </c>
      <c r="J116" s="167">
        <f t="shared" si="23"/>
        <v>2.0526315789473686</v>
      </c>
      <c r="K116" s="60">
        <v>153</v>
      </c>
      <c r="L116" s="61">
        <v>156</v>
      </c>
      <c r="M116" s="61">
        <f t="shared" si="27"/>
        <v>309</v>
      </c>
      <c r="N116" s="167">
        <f t="shared" si="28"/>
        <v>7.2264492532891277E-6</v>
      </c>
      <c r="O116" s="61">
        <v>613</v>
      </c>
      <c r="P116" s="61">
        <v>633</v>
      </c>
      <c r="Q116" s="61">
        <f t="shared" si="29"/>
        <v>1246</v>
      </c>
      <c r="R116" s="144">
        <f t="shared" si="30"/>
        <v>-0.7520064205457464</v>
      </c>
    </row>
    <row r="117" spans="1:18" ht="18.75" thickTop="1" thickBot="1" x14ac:dyDescent="0.35">
      <c r="A117" s="148" t="s">
        <v>289</v>
      </c>
      <c r="B117" s="59" t="s">
        <v>142</v>
      </c>
      <c r="C117" s="60">
        <v>29</v>
      </c>
      <c r="D117" s="61">
        <v>27</v>
      </c>
      <c r="E117" s="61">
        <f t="shared" si="24"/>
        <v>56</v>
      </c>
      <c r="F117" s="167">
        <f t="shared" si="25"/>
        <v>8.0008217986961808E-6</v>
      </c>
      <c r="G117" s="60">
        <v>12</v>
      </c>
      <c r="H117" s="61">
        <v>12</v>
      </c>
      <c r="I117" s="61">
        <f t="shared" si="26"/>
        <v>24</v>
      </c>
      <c r="J117" s="167">
        <f t="shared" si="23"/>
        <v>1.3333333333333335</v>
      </c>
      <c r="K117" s="60">
        <v>49</v>
      </c>
      <c r="L117" s="61">
        <v>50</v>
      </c>
      <c r="M117" s="61">
        <f t="shared" si="27"/>
        <v>99</v>
      </c>
      <c r="N117" s="167">
        <f t="shared" si="28"/>
        <v>2.3152701491120507E-6</v>
      </c>
      <c r="O117" s="61">
        <v>94</v>
      </c>
      <c r="P117" s="61">
        <v>97</v>
      </c>
      <c r="Q117" s="61">
        <f t="shared" si="29"/>
        <v>191</v>
      </c>
      <c r="R117" s="144">
        <f t="shared" si="30"/>
        <v>-0.48167539267015702</v>
      </c>
    </row>
    <row r="118" spans="1:18" ht="18.75" thickTop="1" thickBot="1" x14ac:dyDescent="0.35">
      <c r="A118" s="148" t="s">
        <v>295</v>
      </c>
      <c r="B118" s="59" t="s">
        <v>159</v>
      </c>
      <c r="C118" s="60">
        <v>30</v>
      </c>
      <c r="D118" s="61">
        <v>24</v>
      </c>
      <c r="E118" s="61">
        <f t="shared" si="24"/>
        <v>54</v>
      </c>
      <c r="F118" s="167">
        <f t="shared" si="25"/>
        <v>7.71507816302846E-6</v>
      </c>
      <c r="G118" s="60">
        <v>43</v>
      </c>
      <c r="H118" s="61">
        <v>43</v>
      </c>
      <c r="I118" s="61">
        <f t="shared" si="26"/>
        <v>86</v>
      </c>
      <c r="J118" s="167">
        <f t="shared" si="23"/>
        <v>-0.37209302325581395</v>
      </c>
      <c r="K118" s="60">
        <v>222</v>
      </c>
      <c r="L118" s="61">
        <v>220</v>
      </c>
      <c r="M118" s="61">
        <f t="shared" si="27"/>
        <v>442</v>
      </c>
      <c r="N118" s="167">
        <f t="shared" si="28"/>
        <v>1.033686268593461E-5</v>
      </c>
      <c r="O118" s="61">
        <v>1167</v>
      </c>
      <c r="P118" s="61">
        <v>1124</v>
      </c>
      <c r="Q118" s="61">
        <f t="shared" si="29"/>
        <v>2291</v>
      </c>
      <c r="R118" s="144">
        <f t="shared" si="30"/>
        <v>-0.80707114797031865</v>
      </c>
    </row>
    <row r="119" spans="1:18" ht="18.75" thickTop="1" thickBot="1" x14ac:dyDescent="0.35">
      <c r="A119" s="148" t="s">
        <v>296</v>
      </c>
      <c r="B119" s="59" t="s">
        <v>180</v>
      </c>
      <c r="C119" s="60">
        <v>25</v>
      </c>
      <c r="D119" s="61">
        <v>29</v>
      </c>
      <c r="E119" s="61">
        <f t="shared" si="24"/>
        <v>54</v>
      </c>
      <c r="F119" s="167">
        <f t="shared" si="25"/>
        <v>7.71507816302846E-6</v>
      </c>
      <c r="G119" s="60">
        <v>21</v>
      </c>
      <c r="H119" s="61">
        <v>28</v>
      </c>
      <c r="I119" s="61">
        <f t="shared" si="26"/>
        <v>49</v>
      </c>
      <c r="J119" s="167">
        <f t="shared" si="23"/>
        <v>0.1020408163265305</v>
      </c>
      <c r="K119" s="60">
        <v>236</v>
      </c>
      <c r="L119" s="61">
        <v>244</v>
      </c>
      <c r="M119" s="61">
        <f t="shared" si="27"/>
        <v>480</v>
      </c>
      <c r="N119" s="167">
        <f t="shared" si="28"/>
        <v>1.1225552238119034E-5</v>
      </c>
      <c r="O119" s="61">
        <v>292</v>
      </c>
      <c r="P119" s="61">
        <v>260</v>
      </c>
      <c r="Q119" s="61">
        <f t="shared" si="29"/>
        <v>552</v>
      </c>
      <c r="R119" s="144">
        <f t="shared" si="30"/>
        <v>-0.13043478260869568</v>
      </c>
    </row>
    <row r="120" spans="1:18" ht="18.75" thickTop="1" thickBot="1" x14ac:dyDescent="0.35">
      <c r="A120" s="148" t="s">
        <v>73</v>
      </c>
      <c r="B120" s="59" t="s">
        <v>211</v>
      </c>
      <c r="C120" s="60">
        <v>22</v>
      </c>
      <c r="D120" s="61">
        <v>31</v>
      </c>
      <c r="E120" s="61">
        <f t="shared" si="24"/>
        <v>53</v>
      </c>
      <c r="F120" s="167">
        <f t="shared" si="25"/>
        <v>7.5722063451945996E-6</v>
      </c>
      <c r="G120" s="60">
        <v>33</v>
      </c>
      <c r="H120" s="61">
        <v>37</v>
      </c>
      <c r="I120" s="61">
        <f t="shared" si="26"/>
        <v>70</v>
      </c>
      <c r="J120" s="167">
        <f t="shared" si="23"/>
        <v>-0.24285714285714288</v>
      </c>
      <c r="K120" s="60">
        <v>130</v>
      </c>
      <c r="L120" s="61">
        <v>178</v>
      </c>
      <c r="M120" s="61">
        <f t="shared" si="27"/>
        <v>308</v>
      </c>
      <c r="N120" s="167">
        <f t="shared" si="28"/>
        <v>7.2030626861263799E-6</v>
      </c>
      <c r="O120" s="61">
        <v>143</v>
      </c>
      <c r="P120" s="61">
        <v>135</v>
      </c>
      <c r="Q120" s="61">
        <f t="shared" si="29"/>
        <v>278</v>
      </c>
      <c r="R120" s="144">
        <f t="shared" si="30"/>
        <v>0.1079136690647482</v>
      </c>
    </row>
    <row r="121" spans="1:18" ht="18.75" thickTop="1" thickBot="1" x14ac:dyDescent="0.35">
      <c r="A121" s="148" t="s">
        <v>73</v>
      </c>
      <c r="B121" s="59" t="s">
        <v>195</v>
      </c>
      <c r="C121" s="60">
        <v>23</v>
      </c>
      <c r="D121" s="61">
        <v>29</v>
      </c>
      <c r="E121" s="61">
        <f t="shared" si="24"/>
        <v>52</v>
      </c>
      <c r="F121" s="167">
        <f t="shared" si="25"/>
        <v>7.4293345273607392E-6</v>
      </c>
      <c r="G121" s="60">
        <v>37</v>
      </c>
      <c r="H121" s="61">
        <v>36</v>
      </c>
      <c r="I121" s="61">
        <f t="shared" si="26"/>
        <v>73</v>
      </c>
      <c r="J121" s="167">
        <f t="shared" si="23"/>
        <v>-0.28767123287671237</v>
      </c>
      <c r="K121" s="60">
        <v>117</v>
      </c>
      <c r="L121" s="61">
        <v>145</v>
      </c>
      <c r="M121" s="61">
        <f t="shared" si="27"/>
        <v>262</v>
      </c>
      <c r="N121" s="167">
        <f t="shared" si="28"/>
        <v>6.1272805966399725E-6</v>
      </c>
      <c r="O121" s="61">
        <v>6</v>
      </c>
      <c r="P121" s="61">
        <v>6</v>
      </c>
      <c r="Q121" s="61">
        <f t="shared" si="29"/>
        <v>12</v>
      </c>
      <c r="R121" s="144">
        <f t="shared" si="30"/>
        <v>20.833333333333332</v>
      </c>
    </row>
    <row r="122" spans="1:18" ht="18.75" thickTop="1" thickBot="1" x14ac:dyDescent="0.35">
      <c r="A122" s="148" t="s">
        <v>210</v>
      </c>
      <c r="B122" s="59" t="s">
        <v>129</v>
      </c>
      <c r="C122" s="60">
        <v>24</v>
      </c>
      <c r="D122" s="61">
        <v>26</v>
      </c>
      <c r="E122" s="61">
        <f t="shared" si="24"/>
        <v>50</v>
      </c>
      <c r="F122" s="167">
        <f t="shared" si="25"/>
        <v>7.1435908916930184E-6</v>
      </c>
      <c r="G122" s="60">
        <v>44</v>
      </c>
      <c r="H122" s="61">
        <v>50</v>
      </c>
      <c r="I122" s="61">
        <f t="shared" si="26"/>
        <v>94</v>
      </c>
      <c r="J122" s="167">
        <f t="shared" si="23"/>
        <v>-0.46808510638297873</v>
      </c>
      <c r="K122" s="60">
        <v>185</v>
      </c>
      <c r="L122" s="61">
        <v>201</v>
      </c>
      <c r="M122" s="61">
        <f t="shared" si="27"/>
        <v>386</v>
      </c>
      <c r="N122" s="167">
        <f t="shared" si="28"/>
        <v>9.0272149248207233E-6</v>
      </c>
      <c r="O122" s="61">
        <v>301</v>
      </c>
      <c r="P122" s="61">
        <v>328</v>
      </c>
      <c r="Q122" s="61">
        <f t="shared" si="29"/>
        <v>629</v>
      </c>
      <c r="R122" s="144">
        <f t="shared" si="30"/>
        <v>-0.38632750397456284</v>
      </c>
    </row>
    <row r="123" spans="1:18" ht="18.75" thickTop="1" thickBot="1" x14ac:dyDescent="0.35">
      <c r="A123" s="148" t="s">
        <v>199</v>
      </c>
      <c r="B123" s="59" t="s">
        <v>297</v>
      </c>
      <c r="C123" s="60">
        <v>24</v>
      </c>
      <c r="D123" s="61">
        <v>24</v>
      </c>
      <c r="E123" s="61">
        <f t="shared" si="24"/>
        <v>48</v>
      </c>
      <c r="F123" s="167">
        <f t="shared" si="25"/>
        <v>6.8578472560252976E-6</v>
      </c>
      <c r="G123" s="60">
        <v>0</v>
      </c>
      <c r="H123" s="61">
        <v>0</v>
      </c>
      <c r="I123" s="61">
        <f t="shared" si="26"/>
        <v>0</v>
      </c>
      <c r="J123" s="167" t="str">
        <f t="shared" si="23"/>
        <v/>
      </c>
      <c r="K123" s="60">
        <v>98</v>
      </c>
      <c r="L123" s="61">
        <v>95</v>
      </c>
      <c r="M123" s="61">
        <f t="shared" si="27"/>
        <v>193</v>
      </c>
      <c r="N123" s="167">
        <f t="shared" si="28"/>
        <v>4.5136074624103617E-6</v>
      </c>
      <c r="O123" s="61">
        <v>153</v>
      </c>
      <c r="P123" s="61">
        <v>155</v>
      </c>
      <c r="Q123" s="61">
        <f t="shared" si="29"/>
        <v>308</v>
      </c>
      <c r="R123" s="144">
        <f t="shared" si="30"/>
        <v>-0.37337662337662336</v>
      </c>
    </row>
    <row r="124" spans="1:18" ht="18.75" thickTop="1" thickBot="1" x14ac:dyDescent="0.35">
      <c r="A124" s="148" t="s">
        <v>298</v>
      </c>
      <c r="B124" s="59" t="s">
        <v>299</v>
      </c>
      <c r="C124" s="60">
        <v>24</v>
      </c>
      <c r="D124" s="61">
        <v>18</v>
      </c>
      <c r="E124" s="61">
        <f t="shared" si="24"/>
        <v>42</v>
      </c>
      <c r="F124" s="167">
        <f t="shared" si="25"/>
        <v>6.0006163490221352E-6</v>
      </c>
      <c r="G124" s="60">
        <v>8</v>
      </c>
      <c r="H124" s="61">
        <v>8</v>
      </c>
      <c r="I124" s="61">
        <f t="shared" si="26"/>
        <v>16</v>
      </c>
      <c r="J124" s="167">
        <f t="shared" si="23"/>
        <v>1.625</v>
      </c>
      <c r="K124" s="60">
        <v>42</v>
      </c>
      <c r="L124" s="61">
        <v>37</v>
      </c>
      <c r="M124" s="61">
        <f t="shared" si="27"/>
        <v>79</v>
      </c>
      <c r="N124" s="167">
        <f t="shared" si="28"/>
        <v>1.847538805857091E-6</v>
      </c>
      <c r="O124" s="61">
        <v>3069</v>
      </c>
      <c r="P124" s="61">
        <v>2754</v>
      </c>
      <c r="Q124" s="61">
        <f t="shared" si="29"/>
        <v>5823</v>
      </c>
      <c r="R124" s="144">
        <f t="shared" si="30"/>
        <v>-0.98643311008071444</v>
      </c>
    </row>
    <row r="125" spans="1:18" ht="18.75" thickTop="1" thickBot="1" x14ac:dyDescent="0.35">
      <c r="A125" s="148" t="s">
        <v>296</v>
      </c>
      <c r="B125" s="59" t="s">
        <v>196</v>
      </c>
      <c r="C125" s="60">
        <v>22</v>
      </c>
      <c r="D125" s="61">
        <v>19</v>
      </c>
      <c r="E125" s="61">
        <f t="shared" si="24"/>
        <v>41</v>
      </c>
      <c r="F125" s="167">
        <f t="shared" si="25"/>
        <v>5.8577445311882748E-6</v>
      </c>
      <c r="G125" s="60">
        <v>20</v>
      </c>
      <c r="H125" s="61">
        <v>31</v>
      </c>
      <c r="I125" s="61">
        <f t="shared" si="26"/>
        <v>51</v>
      </c>
      <c r="J125" s="167">
        <f t="shared" si="23"/>
        <v>-0.19607843137254899</v>
      </c>
      <c r="K125" s="60">
        <v>73</v>
      </c>
      <c r="L125" s="61">
        <v>105</v>
      </c>
      <c r="M125" s="61">
        <f t="shared" si="27"/>
        <v>178</v>
      </c>
      <c r="N125" s="167">
        <f t="shared" si="28"/>
        <v>4.1628089549691415E-6</v>
      </c>
      <c r="O125" s="61">
        <v>186</v>
      </c>
      <c r="P125" s="61">
        <v>156</v>
      </c>
      <c r="Q125" s="61">
        <f t="shared" si="29"/>
        <v>342</v>
      </c>
      <c r="R125" s="144">
        <f t="shared" si="30"/>
        <v>-0.47953216374269003</v>
      </c>
    </row>
    <row r="126" spans="1:18" ht="18.75" thickTop="1" thickBot="1" x14ac:dyDescent="0.35">
      <c r="A126" s="148" t="s">
        <v>278</v>
      </c>
      <c r="B126" s="59" t="s">
        <v>134</v>
      </c>
      <c r="C126" s="60">
        <v>22</v>
      </c>
      <c r="D126" s="61">
        <v>19</v>
      </c>
      <c r="E126" s="61">
        <f t="shared" si="24"/>
        <v>41</v>
      </c>
      <c r="F126" s="167">
        <f t="shared" si="25"/>
        <v>5.8577445311882748E-6</v>
      </c>
      <c r="G126" s="60">
        <v>33</v>
      </c>
      <c r="H126" s="61">
        <v>17</v>
      </c>
      <c r="I126" s="61">
        <f t="shared" si="26"/>
        <v>50</v>
      </c>
      <c r="J126" s="167">
        <f t="shared" si="23"/>
        <v>-0.18000000000000005</v>
      </c>
      <c r="K126" s="60">
        <v>44</v>
      </c>
      <c r="L126" s="61">
        <v>36</v>
      </c>
      <c r="M126" s="61">
        <f t="shared" si="27"/>
        <v>80</v>
      </c>
      <c r="N126" s="167">
        <f t="shared" si="28"/>
        <v>1.870925373019839E-6</v>
      </c>
      <c r="O126" s="61">
        <v>62</v>
      </c>
      <c r="P126" s="61">
        <v>57</v>
      </c>
      <c r="Q126" s="61">
        <f t="shared" si="29"/>
        <v>119</v>
      </c>
      <c r="R126" s="144">
        <f t="shared" si="30"/>
        <v>-0.32773109243697474</v>
      </c>
    </row>
    <row r="127" spans="1:18" ht="18.75" thickTop="1" thickBot="1" x14ac:dyDescent="0.35">
      <c r="A127" s="148" t="s">
        <v>300</v>
      </c>
      <c r="B127" s="59" t="s">
        <v>184</v>
      </c>
      <c r="C127" s="60">
        <v>17</v>
      </c>
      <c r="D127" s="61">
        <v>24</v>
      </c>
      <c r="E127" s="61">
        <f t="shared" si="24"/>
        <v>41</v>
      </c>
      <c r="F127" s="167">
        <f t="shared" si="25"/>
        <v>5.8577445311882748E-6</v>
      </c>
      <c r="G127" s="60">
        <v>10</v>
      </c>
      <c r="H127" s="61">
        <v>16</v>
      </c>
      <c r="I127" s="61">
        <f t="shared" si="26"/>
        <v>26</v>
      </c>
      <c r="J127" s="167">
        <f t="shared" si="23"/>
        <v>0.57692307692307687</v>
      </c>
      <c r="K127" s="60">
        <v>73</v>
      </c>
      <c r="L127" s="61">
        <v>85</v>
      </c>
      <c r="M127" s="61">
        <f t="shared" si="27"/>
        <v>158</v>
      </c>
      <c r="N127" s="167">
        <f t="shared" si="28"/>
        <v>3.695077611714182E-6</v>
      </c>
      <c r="O127" s="61">
        <v>32</v>
      </c>
      <c r="P127" s="61">
        <v>46</v>
      </c>
      <c r="Q127" s="61">
        <f t="shared" si="29"/>
        <v>78</v>
      </c>
      <c r="R127" s="144">
        <f t="shared" si="30"/>
        <v>1.0256410256410255</v>
      </c>
    </row>
    <row r="128" spans="1:18" ht="18.75" thickTop="1" thickBot="1" x14ac:dyDescent="0.35">
      <c r="A128" s="148" t="s">
        <v>73</v>
      </c>
      <c r="B128" s="59" t="s">
        <v>160</v>
      </c>
      <c r="C128" s="60">
        <v>22</v>
      </c>
      <c r="D128" s="61">
        <v>17</v>
      </c>
      <c r="E128" s="61">
        <f t="shared" si="24"/>
        <v>39</v>
      </c>
      <c r="F128" s="167">
        <f t="shared" si="25"/>
        <v>5.572000895520554E-6</v>
      </c>
      <c r="G128" s="60">
        <v>4</v>
      </c>
      <c r="H128" s="61">
        <v>6</v>
      </c>
      <c r="I128" s="61">
        <f t="shared" si="26"/>
        <v>10</v>
      </c>
      <c r="J128" s="167">
        <f t="shared" si="23"/>
        <v>2.9</v>
      </c>
      <c r="K128" s="60">
        <v>63</v>
      </c>
      <c r="L128" s="61">
        <v>68</v>
      </c>
      <c r="M128" s="61">
        <f t="shared" si="27"/>
        <v>131</v>
      </c>
      <c r="N128" s="167">
        <f t="shared" si="28"/>
        <v>3.0636402983199862E-6</v>
      </c>
      <c r="O128" s="61">
        <v>158</v>
      </c>
      <c r="P128" s="61">
        <v>193</v>
      </c>
      <c r="Q128" s="61">
        <f t="shared" si="29"/>
        <v>351</v>
      </c>
      <c r="R128" s="144">
        <f t="shared" si="30"/>
        <v>-0.62678062678062685</v>
      </c>
    </row>
    <row r="129" spans="1:18" ht="18.75" thickTop="1" thickBot="1" x14ac:dyDescent="0.35">
      <c r="A129" s="148" t="s">
        <v>210</v>
      </c>
      <c r="B129" s="59" t="s">
        <v>164</v>
      </c>
      <c r="C129" s="60">
        <v>23</v>
      </c>
      <c r="D129" s="61">
        <v>14</v>
      </c>
      <c r="E129" s="61">
        <f t="shared" si="24"/>
        <v>37</v>
      </c>
      <c r="F129" s="167">
        <f t="shared" si="25"/>
        <v>5.2862572598528332E-6</v>
      </c>
      <c r="G129" s="60">
        <v>25</v>
      </c>
      <c r="H129" s="61">
        <v>32</v>
      </c>
      <c r="I129" s="61">
        <f t="shared" si="26"/>
        <v>57</v>
      </c>
      <c r="J129" s="167">
        <f t="shared" si="23"/>
        <v>-0.35087719298245612</v>
      </c>
      <c r="K129" s="60">
        <v>174</v>
      </c>
      <c r="L129" s="61">
        <v>153</v>
      </c>
      <c r="M129" s="61">
        <f t="shared" si="27"/>
        <v>327</v>
      </c>
      <c r="N129" s="167">
        <f t="shared" si="28"/>
        <v>7.6474074622185913E-6</v>
      </c>
      <c r="O129" s="61">
        <v>38</v>
      </c>
      <c r="P129" s="61">
        <v>70</v>
      </c>
      <c r="Q129" s="61">
        <f t="shared" si="29"/>
        <v>108</v>
      </c>
      <c r="R129" s="144">
        <f t="shared" si="30"/>
        <v>2.0277777777777777</v>
      </c>
    </row>
    <row r="130" spans="1:18" ht="18.75" thickTop="1" thickBot="1" x14ac:dyDescent="0.35">
      <c r="A130" s="148" t="s">
        <v>266</v>
      </c>
      <c r="B130" s="59" t="s">
        <v>190</v>
      </c>
      <c r="C130" s="60">
        <v>9</v>
      </c>
      <c r="D130" s="61">
        <v>25</v>
      </c>
      <c r="E130" s="61">
        <f t="shared" si="24"/>
        <v>34</v>
      </c>
      <c r="F130" s="167">
        <f t="shared" si="25"/>
        <v>4.857641806351252E-6</v>
      </c>
      <c r="G130" s="60">
        <v>15</v>
      </c>
      <c r="H130" s="61">
        <v>15</v>
      </c>
      <c r="I130" s="61">
        <f t="shared" si="26"/>
        <v>30</v>
      </c>
      <c r="J130" s="167">
        <f t="shared" si="23"/>
        <v>0.1333333333333333</v>
      </c>
      <c r="K130" s="60">
        <v>206</v>
      </c>
      <c r="L130" s="61">
        <v>235</v>
      </c>
      <c r="M130" s="61">
        <f t="shared" si="27"/>
        <v>441</v>
      </c>
      <c r="N130" s="167">
        <f t="shared" si="28"/>
        <v>1.0313476118771863E-5</v>
      </c>
      <c r="O130" s="61">
        <v>42</v>
      </c>
      <c r="P130" s="61">
        <v>42</v>
      </c>
      <c r="Q130" s="61">
        <f t="shared" si="29"/>
        <v>84</v>
      </c>
      <c r="R130" s="144">
        <f t="shared" si="30"/>
        <v>4.25</v>
      </c>
    </row>
    <row r="131" spans="1:18" ht="18.75" thickTop="1" thickBot="1" x14ac:dyDescent="0.35">
      <c r="A131" s="148" t="s">
        <v>301</v>
      </c>
      <c r="B131" s="59" t="s">
        <v>302</v>
      </c>
      <c r="C131" s="60">
        <v>17</v>
      </c>
      <c r="D131" s="61">
        <v>17</v>
      </c>
      <c r="E131" s="61">
        <f t="shared" si="24"/>
        <v>34</v>
      </c>
      <c r="F131" s="167">
        <f t="shared" si="25"/>
        <v>4.857641806351252E-6</v>
      </c>
      <c r="G131" s="60">
        <v>0</v>
      </c>
      <c r="H131" s="61">
        <v>0</v>
      </c>
      <c r="I131" s="61">
        <f t="shared" si="26"/>
        <v>0</v>
      </c>
      <c r="J131" s="167" t="str">
        <f t="shared" si="23"/>
        <v/>
      </c>
      <c r="K131" s="60">
        <v>51</v>
      </c>
      <c r="L131" s="61">
        <v>47</v>
      </c>
      <c r="M131" s="61">
        <f t="shared" si="27"/>
        <v>98</v>
      </c>
      <c r="N131" s="167">
        <f t="shared" si="28"/>
        <v>2.2918835819493025E-6</v>
      </c>
      <c r="O131" s="61">
        <v>0</v>
      </c>
      <c r="P131" s="61">
        <v>10</v>
      </c>
      <c r="Q131" s="61">
        <f t="shared" si="29"/>
        <v>10</v>
      </c>
      <c r="R131" s="144">
        <f t="shared" si="30"/>
        <v>8.8000000000000007</v>
      </c>
    </row>
    <row r="132" spans="1:18" ht="18.75" thickTop="1" thickBot="1" x14ac:dyDescent="0.35">
      <c r="A132" s="148" t="s">
        <v>82</v>
      </c>
      <c r="B132" s="59" t="s">
        <v>149</v>
      </c>
      <c r="C132" s="60">
        <v>15</v>
      </c>
      <c r="D132" s="61">
        <v>16</v>
      </c>
      <c r="E132" s="61">
        <f t="shared" si="24"/>
        <v>31</v>
      </c>
      <c r="F132" s="167">
        <f t="shared" si="25"/>
        <v>4.4290263528496716E-6</v>
      </c>
      <c r="G132" s="60">
        <v>36</v>
      </c>
      <c r="H132" s="61">
        <v>37</v>
      </c>
      <c r="I132" s="61">
        <f t="shared" si="26"/>
        <v>73</v>
      </c>
      <c r="J132" s="167">
        <f t="shared" si="23"/>
        <v>-0.57534246575342474</v>
      </c>
      <c r="K132" s="60">
        <v>141</v>
      </c>
      <c r="L132" s="61">
        <v>147</v>
      </c>
      <c r="M132" s="61">
        <f t="shared" si="27"/>
        <v>288</v>
      </c>
      <c r="N132" s="167">
        <f t="shared" si="28"/>
        <v>6.73533134287142E-6</v>
      </c>
      <c r="O132" s="61">
        <v>75</v>
      </c>
      <c r="P132" s="61">
        <v>128</v>
      </c>
      <c r="Q132" s="61">
        <f t="shared" si="29"/>
        <v>203</v>
      </c>
      <c r="R132" s="144">
        <f t="shared" si="30"/>
        <v>0.41871921182266014</v>
      </c>
    </row>
    <row r="133" spans="1:18" ht="18.75" thickTop="1" thickBot="1" x14ac:dyDescent="0.35">
      <c r="A133" s="148" t="s">
        <v>303</v>
      </c>
      <c r="B133" s="59" t="s">
        <v>144</v>
      </c>
      <c r="C133" s="60">
        <v>15</v>
      </c>
      <c r="D133" s="61">
        <v>16</v>
      </c>
      <c r="E133" s="61">
        <f t="shared" si="24"/>
        <v>31</v>
      </c>
      <c r="F133" s="167">
        <f t="shared" si="25"/>
        <v>4.4290263528496716E-6</v>
      </c>
      <c r="G133" s="60">
        <v>28</v>
      </c>
      <c r="H133" s="61">
        <v>24</v>
      </c>
      <c r="I133" s="61">
        <f t="shared" si="26"/>
        <v>52</v>
      </c>
      <c r="J133" s="167">
        <f t="shared" si="23"/>
        <v>-0.40384615384615385</v>
      </c>
      <c r="K133" s="60">
        <v>93</v>
      </c>
      <c r="L133" s="61">
        <v>89</v>
      </c>
      <c r="M133" s="61">
        <f t="shared" si="27"/>
        <v>182</v>
      </c>
      <c r="N133" s="167">
        <f t="shared" si="28"/>
        <v>4.2563552236201335E-6</v>
      </c>
      <c r="O133" s="61">
        <v>148</v>
      </c>
      <c r="P133" s="61">
        <v>146</v>
      </c>
      <c r="Q133" s="61">
        <f t="shared" si="29"/>
        <v>294</v>
      </c>
      <c r="R133" s="144">
        <f t="shared" si="30"/>
        <v>-0.38095238095238093</v>
      </c>
    </row>
    <row r="134" spans="1:18" ht="18.75" thickTop="1" thickBot="1" x14ac:dyDescent="0.35">
      <c r="A134" s="148" t="s">
        <v>208</v>
      </c>
      <c r="B134" s="59" t="s">
        <v>208</v>
      </c>
      <c r="C134" s="60">
        <v>23</v>
      </c>
      <c r="D134" s="61">
        <v>7</v>
      </c>
      <c r="E134" s="61">
        <f t="shared" si="24"/>
        <v>30</v>
      </c>
      <c r="F134" s="167">
        <f t="shared" si="25"/>
        <v>4.2861545350158112E-6</v>
      </c>
      <c r="G134" s="60">
        <v>621</v>
      </c>
      <c r="H134" s="61">
        <v>506</v>
      </c>
      <c r="I134" s="61">
        <f t="shared" si="26"/>
        <v>1127</v>
      </c>
      <c r="J134" s="167">
        <f t="shared" si="23"/>
        <v>-0.97338065661047024</v>
      </c>
      <c r="K134" s="60">
        <v>1993</v>
      </c>
      <c r="L134" s="61">
        <v>1761</v>
      </c>
      <c r="M134" s="61">
        <f t="shared" si="27"/>
        <v>3754</v>
      </c>
      <c r="N134" s="167">
        <f t="shared" si="28"/>
        <v>8.7793173128955946E-5</v>
      </c>
      <c r="O134" s="61">
        <v>267</v>
      </c>
      <c r="P134" s="61">
        <v>289</v>
      </c>
      <c r="Q134" s="61">
        <f t="shared" si="29"/>
        <v>556</v>
      </c>
      <c r="R134" s="144">
        <f t="shared" si="30"/>
        <v>5.7517985611510793</v>
      </c>
    </row>
    <row r="135" spans="1:18" ht="18.75" thickTop="1" thickBot="1" x14ac:dyDescent="0.35">
      <c r="A135" s="148" t="s">
        <v>73</v>
      </c>
      <c r="B135" s="59" t="s">
        <v>187</v>
      </c>
      <c r="C135" s="60">
        <v>11</v>
      </c>
      <c r="D135" s="61">
        <v>19</v>
      </c>
      <c r="E135" s="61">
        <f t="shared" si="24"/>
        <v>30</v>
      </c>
      <c r="F135" s="167">
        <f t="shared" si="25"/>
        <v>4.2861545350158112E-6</v>
      </c>
      <c r="G135" s="60">
        <v>26</v>
      </c>
      <c r="H135" s="61">
        <v>24</v>
      </c>
      <c r="I135" s="61">
        <f t="shared" si="26"/>
        <v>50</v>
      </c>
      <c r="J135" s="167">
        <f t="shared" si="23"/>
        <v>-0.4</v>
      </c>
      <c r="K135" s="60">
        <v>63</v>
      </c>
      <c r="L135" s="61">
        <v>77</v>
      </c>
      <c r="M135" s="61">
        <f t="shared" si="27"/>
        <v>140</v>
      </c>
      <c r="N135" s="167">
        <f t="shared" si="28"/>
        <v>3.274119402784718E-6</v>
      </c>
      <c r="O135" s="61">
        <v>98</v>
      </c>
      <c r="P135" s="61">
        <v>106</v>
      </c>
      <c r="Q135" s="61">
        <f t="shared" si="29"/>
        <v>204</v>
      </c>
      <c r="R135" s="144">
        <f t="shared" si="30"/>
        <v>-0.31372549019607843</v>
      </c>
    </row>
    <row r="136" spans="1:18" ht="18.75" thickTop="1" thickBot="1" x14ac:dyDescent="0.35">
      <c r="A136" s="148" t="s">
        <v>73</v>
      </c>
      <c r="B136" s="59" t="s">
        <v>188</v>
      </c>
      <c r="C136" s="60">
        <v>21</v>
      </c>
      <c r="D136" s="61">
        <v>9</v>
      </c>
      <c r="E136" s="61">
        <f t="shared" si="24"/>
        <v>30</v>
      </c>
      <c r="F136" s="167">
        <f t="shared" si="25"/>
        <v>4.2861545350158112E-6</v>
      </c>
      <c r="G136" s="60">
        <v>5</v>
      </c>
      <c r="H136" s="61">
        <v>10</v>
      </c>
      <c r="I136" s="61">
        <f t="shared" si="26"/>
        <v>15</v>
      </c>
      <c r="J136" s="167">
        <f t="shared" ref="J136:J199" si="31">IFERROR(E136/I136-1,"")</f>
        <v>1</v>
      </c>
      <c r="K136" s="60">
        <v>70</v>
      </c>
      <c r="L136" s="61">
        <v>54</v>
      </c>
      <c r="M136" s="61">
        <f t="shared" si="27"/>
        <v>124</v>
      </c>
      <c r="N136" s="167">
        <f t="shared" si="28"/>
        <v>2.8999343281807505E-6</v>
      </c>
      <c r="O136" s="61">
        <v>3</v>
      </c>
      <c r="P136" s="61">
        <v>9</v>
      </c>
      <c r="Q136" s="61">
        <f t="shared" si="29"/>
        <v>12</v>
      </c>
      <c r="R136" s="144">
        <f t="shared" si="30"/>
        <v>9.3333333333333339</v>
      </c>
    </row>
    <row r="137" spans="1:18" ht="18.75" thickTop="1" thickBot="1" x14ac:dyDescent="0.35">
      <c r="A137" s="148" t="s">
        <v>73</v>
      </c>
      <c r="B137" s="59" t="s">
        <v>143</v>
      </c>
      <c r="C137" s="60">
        <v>15</v>
      </c>
      <c r="D137" s="61">
        <v>13</v>
      </c>
      <c r="E137" s="61">
        <f t="shared" ref="E137:E200" si="32">D137+C137</f>
        <v>28</v>
      </c>
      <c r="F137" s="167">
        <f t="shared" ref="F137:F200" si="33">E137/$E$7</f>
        <v>4.0004108993480904E-6</v>
      </c>
      <c r="G137" s="60">
        <v>2</v>
      </c>
      <c r="H137" s="61">
        <v>3</v>
      </c>
      <c r="I137" s="61">
        <f t="shared" ref="I137:I200" si="34">H137+G137</f>
        <v>5</v>
      </c>
      <c r="J137" s="167">
        <f t="shared" si="31"/>
        <v>4.5999999999999996</v>
      </c>
      <c r="K137" s="60">
        <v>28</v>
      </c>
      <c r="L137" s="61">
        <v>30</v>
      </c>
      <c r="M137" s="61">
        <f t="shared" ref="M137:M200" si="35">L137+K137</f>
        <v>58</v>
      </c>
      <c r="N137" s="167">
        <f t="shared" ref="N137:N200" si="36">M137/$M$7</f>
        <v>1.3564208954393832E-6</v>
      </c>
      <c r="O137" s="61">
        <v>159</v>
      </c>
      <c r="P137" s="61">
        <v>138</v>
      </c>
      <c r="Q137" s="61">
        <f t="shared" ref="Q137:Q200" si="37">P137+O137</f>
        <v>297</v>
      </c>
      <c r="R137" s="144">
        <f t="shared" ref="R137:R200" si="38">IFERROR(M137/Q137-1,"")</f>
        <v>-0.80471380471380471</v>
      </c>
    </row>
    <row r="138" spans="1:18" ht="18.75" thickTop="1" thickBot="1" x14ac:dyDescent="0.35">
      <c r="A138" s="148" t="s">
        <v>73</v>
      </c>
      <c r="B138" s="59" t="s">
        <v>133</v>
      </c>
      <c r="C138" s="60">
        <v>15</v>
      </c>
      <c r="D138" s="61">
        <v>12</v>
      </c>
      <c r="E138" s="61">
        <f t="shared" si="32"/>
        <v>27</v>
      </c>
      <c r="F138" s="167">
        <f t="shared" si="33"/>
        <v>3.85753908151423E-6</v>
      </c>
      <c r="G138" s="60">
        <v>24</v>
      </c>
      <c r="H138" s="61">
        <v>28</v>
      </c>
      <c r="I138" s="61">
        <f t="shared" si="34"/>
        <v>52</v>
      </c>
      <c r="J138" s="167">
        <f t="shared" si="31"/>
        <v>-0.48076923076923073</v>
      </c>
      <c r="K138" s="60">
        <v>160</v>
      </c>
      <c r="L138" s="61">
        <v>200</v>
      </c>
      <c r="M138" s="61">
        <f t="shared" si="35"/>
        <v>360</v>
      </c>
      <c r="N138" s="167">
        <f t="shared" si="36"/>
        <v>8.4191641785892758E-6</v>
      </c>
      <c r="O138" s="61">
        <v>82</v>
      </c>
      <c r="P138" s="61">
        <v>65</v>
      </c>
      <c r="Q138" s="61">
        <f t="shared" si="37"/>
        <v>147</v>
      </c>
      <c r="R138" s="144">
        <f t="shared" si="38"/>
        <v>1.4489795918367347</v>
      </c>
    </row>
    <row r="139" spans="1:18" ht="18.75" thickTop="1" thickBot="1" x14ac:dyDescent="0.35">
      <c r="A139" s="148" t="s">
        <v>73</v>
      </c>
      <c r="B139" s="59" t="s">
        <v>169</v>
      </c>
      <c r="C139" s="60">
        <v>14</v>
      </c>
      <c r="D139" s="61">
        <v>13</v>
      </c>
      <c r="E139" s="61">
        <f t="shared" si="32"/>
        <v>27</v>
      </c>
      <c r="F139" s="167">
        <f t="shared" si="33"/>
        <v>3.85753908151423E-6</v>
      </c>
      <c r="G139" s="60">
        <v>23</v>
      </c>
      <c r="H139" s="61">
        <v>13</v>
      </c>
      <c r="I139" s="61">
        <f t="shared" si="34"/>
        <v>36</v>
      </c>
      <c r="J139" s="167">
        <f t="shared" si="31"/>
        <v>-0.25</v>
      </c>
      <c r="K139" s="60">
        <v>102</v>
      </c>
      <c r="L139" s="61">
        <v>153</v>
      </c>
      <c r="M139" s="61">
        <f t="shared" si="35"/>
        <v>255</v>
      </c>
      <c r="N139" s="167">
        <f t="shared" si="36"/>
        <v>5.9635746265007363E-6</v>
      </c>
      <c r="O139" s="61">
        <v>22</v>
      </c>
      <c r="P139" s="61">
        <v>21</v>
      </c>
      <c r="Q139" s="61">
        <f t="shared" si="37"/>
        <v>43</v>
      </c>
      <c r="R139" s="144">
        <f t="shared" si="38"/>
        <v>4.9302325581395348</v>
      </c>
    </row>
    <row r="140" spans="1:18" ht="18.75" thickTop="1" thickBot="1" x14ac:dyDescent="0.35">
      <c r="A140" s="148" t="s">
        <v>156</v>
      </c>
      <c r="B140" s="59" t="s">
        <v>156</v>
      </c>
      <c r="C140" s="60">
        <v>16</v>
      </c>
      <c r="D140" s="61">
        <v>10</v>
      </c>
      <c r="E140" s="61">
        <f t="shared" si="32"/>
        <v>26</v>
      </c>
      <c r="F140" s="167">
        <f t="shared" si="33"/>
        <v>3.7146672636803696E-6</v>
      </c>
      <c r="G140" s="60">
        <v>17</v>
      </c>
      <c r="H140" s="61">
        <v>5</v>
      </c>
      <c r="I140" s="61">
        <f t="shared" si="34"/>
        <v>22</v>
      </c>
      <c r="J140" s="167">
        <f t="shared" si="31"/>
        <v>0.18181818181818188</v>
      </c>
      <c r="K140" s="60">
        <v>100</v>
      </c>
      <c r="L140" s="61">
        <v>46</v>
      </c>
      <c r="M140" s="61">
        <f t="shared" si="35"/>
        <v>146</v>
      </c>
      <c r="N140" s="167">
        <f t="shared" si="36"/>
        <v>3.414438805761206E-6</v>
      </c>
      <c r="O140" s="61">
        <v>91</v>
      </c>
      <c r="P140" s="61">
        <v>95</v>
      </c>
      <c r="Q140" s="61">
        <f t="shared" si="37"/>
        <v>186</v>
      </c>
      <c r="R140" s="144">
        <f t="shared" si="38"/>
        <v>-0.21505376344086025</v>
      </c>
    </row>
    <row r="141" spans="1:18" ht="18.75" thickTop="1" thickBot="1" x14ac:dyDescent="0.35">
      <c r="A141" s="148" t="s">
        <v>73</v>
      </c>
      <c r="B141" s="59" t="s">
        <v>215</v>
      </c>
      <c r="C141" s="60">
        <v>12</v>
      </c>
      <c r="D141" s="61">
        <v>14</v>
      </c>
      <c r="E141" s="61">
        <f t="shared" si="32"/>
        <v>26</v>
      </c>
      <c r="F141" s="167">
        <f t="shared" si="33"/>
        <v>3.7146672636803696E-6</v>
      </c>
      <c r="G141" s="60">
        <v>11</v>
      </c>
      <c r="H141" s="61">
        <v>8</v>
      </c>
      <c r="I141" s="61">
        <f t="shared" si="34"/>
        <v>19</v>
      </c>
      <c r="J141" s="167">
        <f t="shared" si="31"/>
        <v>0.36842105263157898</v>
      </c>
      <c r="K141" s="60">
        <v>56</v>
      </c>
      <c r="L141" s="61">
        <v>64</v>
      </c>
      <c r="M141" s="61">
        <f t="shared" si="35"/>
        <v>120</v>
      </c>
      <c r="N141" s="167">
        <f t="shared" si="36"/>
        <v>2.8063880595297585E-6</v>
      </c>
      <c r="O141" s="61">
        <v>83</v>
      </c>
      <c r="P141" s="61">
        <v>67</v>
      </c>
      <c r="Q141" s="61">
        <f t="shared" si="37"/>
        <v>150</v>
      </c>
      <c r="R141" s="144">
        <f t="shared" si="38"/>
        <v>-0.19999999999999996</v>
      </c>
    </row>
    <row r="142" spans="1:18" ht="18.75" thickTop="1" thickBot="1" x14ac:dyDescent="0.35">
      <c r="A142" s="148" t="s">
        <v>73</v>
      </c>
      <c r="B142" s="59" t="s">
        <v>165</v>
      </c>
      <c r="C142" s="60">
        <v>14</v>
      </c>
      <c r="D142" s="61">
        <v>12</v>
      </c>
      <c r="E142" s="61">
        <f t="shared" si="32"/>
        <v>26</v>
      </c>
      <c r="F142" s="167">
        <f t="shared" si="33"/>
        <v>3.7146672636803696E-6</v>
      </c>
      <c r="G142" s="60">
        <v>2</v>
      </c>
      <c r="H142" s="61">
        <v>1</v>
      </c>
      <c r="I142" s="61">
        <f t="shared" si="34"/>
        <v>3</v>
      </c>
      <c r="J142" s="167">
        <f t="shared" si="31"/>
        <v>7.6666666666666661</v>
      </c>
      <c r="K142" s="60">
        <v>51</v>
      </c>
      <c r="L142" s="61">
        <v>53</v>
      </c>
      <c r="M142" s="61">
        <f t="shared" si="35"/>
        <v>104</v>
      </c>
      <c r="N142" s="167">
        <f t="shared" si="36"/>
        <v>2.4322029849257905E-6</v>
      </c>
      <c r="O142" s="61">
        <v>30</v>
      </c>
      <c r="P142" s="61">
        <v>27</v>
      </c>
      <c r="Q142" s="61">
        <f t="shared" si="37"/>
        <v>57</v>
      </c>
      <c r="R142" s="144">
        <f t="shared" si="38"/>
        <v>0.82456140350877183</v>
      </c>
    </row>
    <row r="143" spans="1:18" ht="18.75" thickTop="1" thickBot="1" x14ac:dyDescent="0.35">
      <c r="A143" s="148" t="s">
        <v>73</v>
      </c>
      <c r="B143" s="59" t="s">
        <v>172</v>
      </c>
      <c r="C143" s="60">
        <v>12</v>
      </c>
      <c r="D143" s="61">
        <v>13</v>
      </c>
      <c r="E143" s="61">
        <f t="shared" si="32"/>
        <v>25</v>
      </c>
      <c r="F143" s="167">
        <f t="shared" si="33"/>
        <v>3.5717954458465092E-6</v>
      </c>
      <c r="G143" s="60">
        <v>8</v>
      </c>
      <c r="H143" s="61">
        <v>5</v>
      </c>
      <c r="I143" s="61">
        <f t="shared" si="34"/>
        <v>13</v>
      </c>
      <c r="J143" s="167">
        <f t="shared" si="31"/>
        <v>0.92307692307692313</v>
      </c>
      <c r="K143" s="60">
        <v>65</v>
      </c>
      <c r="L143" s="61">
        <v>73</v>
      </c>
      <c r="M143" s="61">
        <f t="shared" si="35"/>
        <v>138</v>
      </c>
      <c r="N143" s="167">
        <f t="shared" si="36"/>
        <v>3.227346268459222E-6</v>
      </c>
      <c r="O143" s="61">
        <v>61</v>
      </c>
      <c r="P143" s="61">
        <v>48</v>
      </c>
      <c r="Q143" s="61">
        <f t="shared" si="37"/>
        <v>109</v>
      </c>
      <c r="R143" s="144">
        <f t="shared" si="38"/>
        <v>0.26605504587155959</v>
      </c>
    </row>
    <row r="144" spans="1:18" ht="18.75" thickTop="1" thickBot="1" x14ac:dyDescent="0.35">
      <c r="A144" s="148" t="s">
        <v>73</v>
      </c>
      <c r="B144" s="59" t="s">
        <v>304</v>
      </c>
      <c r="C144" s="60">
        <v>12</v>
      </c>
      <c r="D144" s="61">
        <v>12</v>
      </c>
      <c r="E144" s="61">
        <f t="shared" si="32"/>
        <v>24</v>
      </c>
      <c r="F144" s="167">
        <f t="shared" si="33"/>
        <v>3.4289236280126488E-6</v>
      </c>
      <c r="G144" s="60">
        <v>6</v>
      </c>
      <c r="H144" s="61">
        <v>5</v>
      </c>
      <c r="I144" s="61">
        <f t="shared" si="34"/>
        <v>11</v>
      </c>
      <c r="J144" s="167">
        <f t="shared" si="31"/>
        <v>1.1818181818181817</v>
      </c>
      <c r="K144" s="60">
        <v>31</v>
      </c>
      <c r="L144" s="61">
        <v>38</v>
      </c>
      <c r="M144" s="61">
        <f t="shared" si="35"/>
        <v>69</v>
      </c>
      <c r="N144" s="167">
        <f t="shared" si="36"/>
        <v>1.613673134229611E-6</v>
      </c>
      <c r="O144" s="61">
        <v>291</v>
      </c>
      <c r="P144" s="61">
        <v>221</v>
      </c>
      <c r="Q144" s="61">
        <f t="shared" si="37"/>
        <v>512</v>
      </c>
      <c r="R144" s="144">
        <f t="shared" si="38"/>
        <v>-0.865234375</v>
      </c>
    </row>
    <row r="145" spans="1:18" ht="18.75" thickTop="1" thickBot="1" x14ac:dyDescent="0.35">
      <c r="A145" s="148" t="s">
        <v>305</v>
      </c>
      <c r="B145" s="59" t="s">
        <v>152</v>
      </c>
      <c r="C145" s="60">
        <v>11</v>
      </c>
      <c r="D145" s="61">
        <v>11</v>
      </c>
      <c r="E145" s="61">
        <f t="shared" si="32"/>
        <v>22</v>
      </c>
      <c r="F145" s="167">
        <f t="shared" si="33"/>
        <v>3.143179992344928E-6</v>
      </c>
      <c r="G145" s="60">
        <v>11</v>
      </c>
      <c r="H145" s="61">
        <v>11</v>
      </c>
      <c r="I145" s="61">
        <f t="shared" si="34"/>
        <v>22</v>
      </c>
      <c r="J145" s="167">
        <f t="shared" si="31"/>
        <v>0</v>
      </c>
      <c r="K145" s="60">
        <v>96</v>
      </c>
      <c r="L145" s="61">
        <v>117</v>
      </c>
      <c r="M145" s="61">
        <f t="shared" si="35"/>
        <v>213</v>
      </c>
      <c r="N145" s="167">
        <f t="shared" si="36"/>
        <v>4.9813388056653208E-6</v>
      </c>
      <c r="O145" s="61">
        <v>88</v>
      </c>
      <c r="P145" s="61">
        <v>101</v>
      </c>
      <c r="Q145" s="61">
        <f t="shared" si="37"/>
        <v>189</v>
      </c>
      <c r="R145" s="144">
        <f t="shared" si="38"/>
        <v>0.12698412698412698</v>
      </c>
    </row>
    <row r="146" spans="1:18" ht="18.75" thickTop="1" thickBot="1" x14ac:dyDescent="0.35">
      <c r="A146" s="148" t="s">
        <v>73</v>
      </c>
      <c r="B146" s="59" t="s">
        <v>145</v>
      </c>
      <c r="C146" s="60">
        <v>9</v>
      </c>
      <c r="D146" s="61">
        <v>12</v>
      </c>
      <c r="E146" s="61">
        <f t="shared" si="32"/>
        <v>21</v>
      </c>
      <c r="F146" s="167">
        <f t="shared" si="33"/>
        <v>3.0003081745110676E-6</v>
      </c>
      <c r="G146" s="60">
        <v>7</v>
      </c>
      <c r="H146" s="61">
        <v>11</v>
      </c>
      <c r="I146" s="61">
        <f t="shared" si="34"/>
        <v>18</v>
      </c>
      <c r="J146" s="167">
        <f t="shared" si="31"/>
        <v>0.16666666666666674</v>
      </c>
      <c r="K146" s="60">
        <v>28</v>
      </c>
      <c r="L146" s="61">
        <v>35</v>
      </c>
      <c r="M146" s="61">
        <f t="shared" si="35"/>
        <v>63</v>
      </c>
      <c r="N146" s="167">
        <f t="shared" si="36"/>
        <v>1.4733537312531232E-6</v>
      </c>
      <c r="O146" s="61">
        <v>82</v>
      </c>
      <c r="P146" s="61">
        <v>97</v>
      </c>
      <c r="Q146" s="61">
        <f t="shared" si="37"/>
        <v>179</v>
      </c>
      <c r="R146" s="144">
        <f t="shared" si="38"/>
        <v>-0.64804469273743015</v>
      </c>
    </row>
    <row r="147" spans="1:18" ht="18.75" thickTop="1" thickBot="1" x14ac:dyDescent="0.35">
      <c r="A147" s="148" t="s">
        <v>73</v>
      </c>
      <c r="B147" s="59" t="s">
        <v>200</v>
      </c>
      <c r="C147" s="60">
        <v>5</v>
      </c>
      <c r="D147" s="61">
        <v>16</v>
      </c>
      <c r="E147" s="61">
        <f t="shared" si="32"/>
        <v>21</v>
      </c>
      <c r="F147" s="167">
        <f t="shared" si="33"/>
        <v>3.0003081745110676E-6</v>
      </c>
      <c r="G147" s="60">
        <v>2</v>
      </c>
      <c r="H147" s="61">
        <v>3</v>
      </c>
      <c r="I147" s="61">
        <f t="shared" si="34"/>
        <v>5</v>
      </c>
      <c r="J147" s="167">
        <f t="shared" si="31"/>
        <v>3.2</v>
      </c>
      <c r="K147" s="60">
        <v>73</v>
      </c>
      <c r="L147" s="61">
        <v>63</v>
      </c>
      <c r="M147" s="61">
        <f t="shared" si="35"/>
        <v>136</v>
      </c>
      <c r="N147" s="167">
        <f t="shared" si="36"/>
        <v>3.180573134133726E-6</v>
      </c>
      <c r="O147" s="61">
        <v>15</v>
      </c>
      <c r="P147" s="61">
        <v>36</v>
      </c>
      <c r="Q147" s="61">
        <f t="shared" si="37"/>
        <v>51</v>
      </c>
      <c r="R147" s="144">
        <f t="shared" si="38"/>
        <v>1.6666666666666665</v>
      </c>
    </row>
    <row r="148" spans="1:18" ht="18.75" thickTop="1" thickBot="1" x14ac:dyDescent="0.35">
      <c r="A148" s="148" t="s">
        <v>306</v>
      </c>
      <c r="B148" s="59" t="s">
        <v>171</v>
      </c>
      <c r="C148" s="60">
        <v>8</v>
      </c>
      <c r="D148" s="61">
        <v>12</v>
      </c>
      <c r="E148" s="61">
        <f t="shared" si="32"/>
        <v>20</v>
      </c>
      <c r="F148" s="167">
        <f t="shared" si="33"/>
        <v>2.8574363566772072E-6</v>
      </c>
      <c r="G148" s="60">
        <v>17</v>
      </c>
      <c r="H148" s="61">
        <v>26</v>
      </c>
      <c r="I148" s="61">
        <f t="shared" si="34"/>
        <v>43</v>
      </c>
      <c r="J148" s="167">
        <f t="shared" si="31"/>
        <v>-0.53488372093023262</v>
      </c>
      <c r="K148" s="60">
        <v>54</v>
      </c>
      <c r="L148" s="61">
        <v>124</v>
      </c>
      <c r="M148" s="61">
        <f t="shared" si="35"/>
        <v>178</v>
      </c>
      <c r="N148" s="167">
        <f t="shared" si="36"/>
        <v>4.1628089549691415E-6</v>
      </c>
      <c r="O148" s="61">
        <v>8</v>
      </c>
      <c r="P148" s="61">
        <v>17</v>
      </c>
      <c r="Q148" s="61">
        <f t="shared" si="37"/>
        <v>25</v>
      </c>
      <c r="R148" s="144">
        <f t="shared" si="38"/>
        <v>6.12</v>
      </c>
    </row>
    <row r="149" spans="1:18" ht="18.75" thickTop="1" thickBot="1" x14ac:dyDescent="0.35">
      <c r="A149" s="148" t="s">
        <v>307</v>
      </c>
      <c r="B149" s="59" t="s">
        <v>192</v>
      </c>
      <c r="C149" s="60">
        <v>10</v>
      </c>
      <c r="D149" s="61">
        <v>10</v>
      </c>
      <c r="E149" s="61">
        <f t="shared" si="32"/>
        <v>20</v>
      </c>
      <c r="F149" s="167">
        <f t="shared" si="33"/>
        <v>2.8574363566772072E-6</v>
      </c>
      <c r="G149" s="60">
        <v>4</v>
      </c>
      <c r="H149" s="61">
        <v>15</v>
      </c>
      <c r="I149" s="61">
        <f t="shared" si="34"/>
        <v>19</v>
      </c>
      <c r="J149" s="167">
        <f t="shared" si="31"/>
        <v>5.2631578947368363E-2</v>
      </c>
      <c r="K149" s="60">
        <v>70</v>
      </c>
      <c r="L149" s="61">
        <v>76</v>
      </c>
      <c r="M149" s="61">
        <f t="shared" si="35"/>
        <v>146</v>
      </c>
      <c r="N149" s="167">
        <f t="shared" si="36"/>
        <v>3.414438805761206E-6</v>
      </c>
      <c r="O149" s="61">
        <v>125</v>
      </c>
      <c r="P149" s="61">
        <v>137</v>
      </c>
      <c r="Q149" s="61">
        <f t="shared" si="37"/>
        <v>262</v>
      </c>
      <c r="R149" s="144">
        <f t="shared" si="38"/>
        <v>-0.4427480916030534</v>
      </c>
    </row>
    <row r="150" spans="1:18" ht="18.75" thickTop="1" thickBot="1" x14ac:dyDescent="0.35">
      <c r="A150" s="148" t="s">
        <v>73</v>
      </c>
      <c r="B150" s="59" t="s">
        <v>157</v>
      </c>
      <c r="C150" s="60">
        <v>14</v>
      </c>
      <c r="D150" s="61">
        <v>5</v>
      </c>
      <c r="E150" s="61">
        <f t="shared" si="32"/>
        <v>19</v>
      </c>
      <c r="F150" s="167">
        <f t="shared" si="33"/>
        <v>2.7145645388433468E-6</v>
      </c>
      <c r="G150" s="60">
        <v>0</v>
      </c>
      <c r="H150" s="61">
        <v>4</v>
      </c>
      <c r="I150" s="61">
        <f t="shared" si="34"/>
        <v>4</v>
      </c>
      <c r="J150" s="167">
        <f t="shared" si="31"/>
        <v>3.75</v>
      </c>
      <c r="K150" s="60">
        <v>64</v>
      </c>
      <c r="L150" s="61">
        <v>61</v>
      </c>
      <c r="M150" s="61">
        <f t="shared" si="35"/>
        <v>125</v>
      </c>
      <c r="N150" s="167">
        <f t="shared" si="36"/>
        <v>2.9233208953434982E-6</v>
      </c>
      <c r="O150" s="61">
        <v>28</v>
      </c>
      <c r="P150" s="61">
        <v>30</v>
      </c>
      <c r="Q150" s="61">
        <f t="shared" si="37"/>
        <v>58</v>
      </c>
      <c r="R150" s="144">
        <f t="shared" si="38"/>
        <v>1.1551724137931036</v>
      </c>
    </row>
    <row r="151" spans="1:18" ht="18.75" thickTop="1" thickBot="1" x14ac:dyDescent="0.35">
      <c r="A151" s="148" t="s">
        <v>308</v>
      </c>
      <c r="B151" s="59" t="s">
        <v>182</v>
      </c>
      <c r="C151" s="60">
        <v>7</v>
      </c>
      <c r="D151" s="61">
        <v>11</v>
      </c>
      <c r="E151" s="61">
        <f t="shared" si="32"/>
        <v>18</v>
      </c>
      <c r="F151" s="167">
        <f t="shared" si="33"/>
        <v>2.5716927210094864E-6</v>
      </c>
      <c r="G151" s="60">
        <v>5</v>
      </c>
      <c r="H151" s="61">
        <v>0</v>
      </c>
      <c r="I151" s="61">
        <f t="shared" si="34"/>
        <v>5</v>
      </c>
      <c r="J151" s="167">
        <f t="shared" si="31"/>
        <v>2.6</v>
      </c>
      <c r="K151" s="60">
        <v>81</v>
      </c>
      <c r="L151" s="61">
        <v>90</v>
      </c>
      <c r="M151" s="61">
        <f t="shared" si="35"/>
        <v>171</v>
      </c>
      <c r="N151" s="167">
        <f t="shared" si="36"/>
        <v>3.9991029848299053E-6</v>
      </c>
      <c r="O151" s="61">
        <v>0</v>
      </c>
      <c r="P151" s="61">
        <v>0</v>
      </c>
      <c r="Q151" s="61">
        <f t="shared" si="37"/>
        <v>0</v>
      </c>
      <c r="R151" s="144" t="str">
        <f t="shared" si="38"/>
        <v/>
      </c>
    </row>
    <row r="152" spans="1:18" ht="18.75" thickTop="1" thickBot="1" x14ac:dyDescent="0.35">
      <c r="A152" s="148" t="s">
        <v>73</v>
      </c>
      <c r="B152" s="59" t="s">
        <v>193</v>
      </c>
      <c r="C152" s="60">
        <v>9</v>
      </c>
      <c r="D152" s="61">
        <v>9</v>
      </c>
      <c r="E152" s="61">
        <f t="shared" si="32"/>
        <v>18</v>
      </c>
      <c r="F152" s="167">
        <f t="shared" si="33"/>
        <v>2.5716927210094864E-6</v>
      </c>
      <c r="G152" s="60">
        <v>0</v>
      </c>
      <c r="H152" s="61">
        <v>0</v>
      </c>
      <c r="I152" s="61">
        <f t="shared" si="34"/>
        <v>0</v>
      </c>
      <c r="J152" s="167" t="str">
        <f t="shared" si="31"/>
        <v/>
      </c>
      <c r="K152" s="60">
        <v>30</v>
      </c>
      <c r="L152" s="61">
        <v>33</v>
      </c>
      <c r="M152" s="61">
        <f t="shared" si="35"/>
        <v>63</v>
      </c>
      <c r="N152" s="167">
        <f t="shared" si="36"/>
        <v>1.4733537312531232E-6</v>
      </c>
      <c r="O152" s="61">
        <v>94</v>
      </c>
      <c r="P152" s="61">
        <v>144</v>
      </c>
      <c r="Q152" s="61">
        <f t="shared" si="37"/>
        <v>238</v>
      </c>
      <c r="R152" s="144">
        <f t="shared" si="38"/>
        <v>-0.73529411764705888</v>
      </c>
    </row>
    <row r="153" spans="1:18" ht="18.75" thickTop="1" thickBot="1" x14ac:dyDescent="0.35">
      <c r="A153" s="148" t="s">
        <v>73</v>
      </c>
      <c r="B153" s="59" t="s">
        <v>120</v>
      </c>
      <c r="C153" s="60">
        <v>7</v>
      </c>
      <c r="D153" s="61">
        <v>9</v>
      </c>
      <c r="E153" s="61">
        <f t="shared" si="32"/>
        <v>16</v>
      </c>
      <c r="F153" s="167">
        <f t="shared" si="33"/>
        <v>2.285949085341766E-6</v>
      </c>
      <c r="G153" s="60">
        <v>26</v>
      </c>
      <c r="H153" s="61">
        <v>26</v>
      </c>
      <c r="I153" s="61">
        <f t="shared" si="34"/>
        <v>52</v>
      </c>
      <c r="J153" s="167">
        <f t="shared" si="31"/>
        <v>-0.69230769230769229</v>
      </c>
      <c r="K153" s="60">
        <v>115</v>
      </c>
      <c r="L153" s="61">
        <v>134</v>
      </c>
      <c r="M153" s="61">
        <f t="shared" si="35"/>
        <v>249</v>
      </c>
      <c r="N153" s="167">
        <f t="shared" si="36"/>
        <v>5.8232552235242487E-6</v>
      </c>
      <c r="O153" s="61">
        <v>6</v>
      </c>
      <c r="P153" s="61">
        <v>16</v>
      </c>
      <c r="Q153" s="61">
        <f t="shared" si="37"/>
        <v>22</v>
      </c>
      <c r="R153" s="144">
        <f t="shared" si="38"/>
        <v>10.318181818181818</v>
      </c>
    </row>
    <row r="154" spans="1:18" ht="18.75" thickTop="1" thickBot="1" x14ac:dyDescent="0.35">
      <c r="A154" s="148" t="s">
        <v>309</v>
      </c>
      <c r="B154" s="59" t="s">
        <v>309</v>
      </c>
      <c r="C154" s="60">
        <v>8</v>
      </c>
      <c r="D154" s="61">
        <v>8</v>
      </c>
      <c r="E154" s="61">
        <f t="shared" si="32"/>
        <v>16</v>
      </c>
      <c r="F154" s="167">
        <f t="shared" si="33"/>
        <v>2.285949085341766E-6</v>
      </c>
      <c r="G154" s="60">
        <v>0</v>
      </c>
      <c r="H154" s="61">
        <v>0</v>
      </c>
      <c r="I154" s="61">
        <f t="shared" si="34"/>
        <v>0</v>
      </c>
      <c r="J154" s="167" t="str">
        <f t="shared" si="31"/>
        <v/>
      </c>
      <c r="K154" s="60">
        <v>34</v>
      </c>
      <c r="L154" s="61">
        <v>60</v>
      </c>
      <c r="M154" s="61">
        <f t="shared" si="35"/>
        <v>94</v>
      </c>
      <c r="N154" s="167">
        <f t="shared" si="36"/>
        <v>2.1983373132983105E-6</v>
      </c>
      <c r="O154" s="61">
        <v>48</v>
      </c>
      <c r="P154" s="61">
        <v>40</v>
      </c>
      <c r="Q154" s="61">
        <f t="shared" si="37"/>
        <v>88</v>
      </c>
      <c r="R154" s="144">
        <f t="shared" si="38"/>
        <v>6.8181818181818121E-2</v>
      </c>
    </row>
    <row r="155" spans="1:18" ht="18.75" thickTop="1" thickBot="1" x14ac:dyDescent="0.35">
      <c r="A155" s="148" t="s">
        <v>126</v>
      </c>
      <c r="B155" s="59" t="s">
        <v>126</v>
      </c>
      <c r="C155" s="60">
        <v>7</v>
      </c>
      <c r="D155" s="61">
        <v>8</v>
      </c>
      <c r="E155" s="61">
        <f t="shared" si="32"/>
        <v>15</v>
      </c>
      <c r="F155" s="167">
        <f t="shared" si="33"/>
        <v>2.1430772675079056E-6</v>
      </c>
      <c r="G155" s="60">
        <v>70</v>
      </c>
      <c r="H155" s="61">
        <v>70</v>
      </c>
      <c r="I155" s="61">
        <f t="shared" si="34"/>
        <v>140</v>
      </c>
      <c r="J155" s="167">
        <f t="shared" si="31"/>
        <v>-0.8928571428571429</v>
      </c>
      <c r="K155" s="60">
        <v>105</v>
      </c>
      <c r="L155" s="61">
        <v>105</v>
      </c>
      <c r="M155" s="61">
        <f t="shared" si="35"/>
        <v>210</v>
      </c>
      <c r="N155" s="167">
        <f t="shared" si="36"/>
        <v>4.9111791041770774E-6</v>
      </c>
      <c r="O155" s="61">
        <v>129</v>
      </c>
      <c r="P155" s="61">
        <v>131</v>
      </c>
      <c r="Q155" s="61">
        <f t="shared" si="37"/>
        <v>260</v>
      </c>
      <c r="R155" s="144">
        <f t="shared" si="38"/>
        <v>-0.19230769230769229</v>
      </c>
    </row>
    <row r="156" spans="1:18" ht="18.75" thickTop="1" thickBot="1" x14ac:dyDescent="0.35">
      <c r="A156" s="148" t="s">
        <v>210</v>
      </c>
      <c r="B156" s="59" t="s">
        <v>210</v>
      </c>
      <c r="C156" s="60">
        <v>9</v>
      </c>
      <c r="D156" s="61">
        <v>6</v>
      </c>
      <c r="E156" s="61">
        <f t="shared" si="32"/>
        <v>15</v>
      </c>
      <c r="F156" s="167">
        <f t="shared" si="33"/>
        <v>2.1430772675079056E-6</v>
      </c>
      <c r="G156" s="60">
        <v>1</v>
      </c>
      <c r="H156" s="61">
        <v>3</v>
      </c>
      <c r="I156" s="61">
        <f t="shared" si="34"/>
        <v>4</v>
      </c>
      <c r="J156" s="167">
        <f t="shared" si="31"/>
        <v>2.75</v>
      </c>
      <c r="K156" s="60">
        <v>32</v>
      </c>
      <c r="L156" s="61">
        <v>34</v>
      </c>
      <c r="M156" s="61">
        <f t="shared" si="35"/>
        <v>66</v>
      </c>
      <c r="N156" s="167">
        <f t="shared" si="36"/>
        <v>1.543513432741367E-6</v>
      </c>
      <c r="O156" s="61">
        <v>72</v>
      </c>
      <c r="P156" s="61">
        <v>73</v>
      </c>
      <c r="Q156" s="61">
        <f t="shared" si="37"/>
        <v>145</v>
      </c>
      <c r="R156" s="144">
        <f t="shared" si="38"/>
        <v>-0.54482758620689653</v>
      </c>
    </row>
    <row r="157" spans="1:18" ht="18.75" thickTop="1" thickBot="1" x14ac:dyDescent="0.35">
      <c r="A157" s="148" t="s">
        <v>73</v>
      </c>
      <c r="B157" s="59" t="s">
        <v>207</v>
      </c>
      <c r="C157" s="60">
        <v>5</v>
      </c>
      <c r="D157" s="61">
        <v>8</v>
      </c>
      <c r="E157" s="61">
        <f t="shared" si="32"/>
        <v>13</v>
      </c>
      <c r="F157" s="167">
        <f t="shared" si="33"/>
        <v>1.8573336318401848E-6</v>
      </c>
      <c r="G157" s="60">
        <v>1</v>
      </c>
      <c r="H157" s="61">
        <v>6</v>
      </c>
      <c r="I157" s="61">
        <f t="shared" si="34"/>
        <v>7</v>
      </c>
      <c r="J157" s="167">
        <f t="shared" si="31"/>
        <v>0.85714285714285721</v>
      </c>
      <c r="K157" s="60">
        <v>16</v>
      </c>
      <c r="L157" s="61">
        <v>31</v>
      </c>
      <c r="M157" s="61">
        <f t="shared" si="35"/>
        <v>47</v>
      </c>
      <c r="N157" s="167">
        <f t="shared" si="36"/>
        <v>1.0991686566491553E-6</v>
      </c>
      <c r="O157" s="61">
        <v>161</v>
      </c>
      <c r="P157" s="61">
        <v>160</v>
      </c>
      <c r="Q157" s="61">
        <f t="shared" si="37"/>
        <v>321</v>
      </c>
      <c r="R157" s="144">
        <f t="shared" si="38"/>
        <v>-0.85358255451713394</v>
      </c>
    </row>
    <row r="158" spans="1:18" ht="18.75" thickTop="1" thickBot="1" x14ac:dyDescent="0.35">
      <c r="A158" s="148" t="s">
        <v>263</v>
      </c>
      <c r="B158" s="59" t="s">
        <v>263</v>
      </c>
      <c r="C158" s="60">
        <v>8</v>
      </c>
      <c r="D158" s="61">
        <v>5</v>
      </c>
      <c r="E158" s="61">
        <f t="shared" si="32"/>
        <v>13</v>
      </c>
      <c r="F158" s="167">
        <f t="shared" si="33"/>
        <v>1.8573336318401848E-6</v>
      </c>
      <c r="G158" s="60">
        <v>0</v>
      </c>
      <c r="H158" s="61">
        <v>6</v>
      </c>
      <c r="I158" s="61">
        <f t="shared" si="34"/>
        <v>6</v>
      </c>
      <c r="J158" s="167">
        <f t="shared" si="31"/>
        <v>1.1666666666666665</v>
      </c>
      <c r="K158" s="60">
        <v>12</v>
      </c>
      <c r="L158" s="61">
        <v>14</v>
      </c>
      <c r="M158" s="61">
        <f t="shared" si="35"/>
        <v>26</v>
      </c>
      <c r="N158" s="167">
        <f t="shared" si="36"/>
        <v>6.0805074623144763E-7</v>
      </c>
      <c r="O158" s="61">
        <v>104</v>
      </c>
      <c r="P158" s="61">
        <v>165</v>
      </c>
      <c r="Q158" s="61">
        <f t="shared" si="37"/>
        <v>269</v>
      </c>
      <c r="R158" s="144">
        <f t="shared" si="38"/>
        <v>-0.90334572490706322</v>
      </c>
    </row>
    <row r="159" spans="1:18" ht="18.75" thickTop="1" thickBot="1" x14ac:dyDescent="0.35">
      <c r="A159" s="148" t="s">
        <v>310</v>
      </c>
      <c r="B159" s="59" t="s">
        <v>167</v>
      </c>
      <c r="C159" s="60">
        <v>6</v>
      </c>
      <c r="D159" s="61">
        <v>6</v>
      </c>
      <c r="E159" s="61">
        <f t="shared" si="32"/>
        <v>12</v>
      </c>
      <c r="F159" s="167">
        <f t="shared" si="33"/>
        <v>1.7144618140063244E-6</v>
      </c>
      <c r="G159" s="60">
        <v>9</v>
      </c>
      <c r="H159" s="61">
        <v>7</v>
      </c>
      <c r="I159" s="61">
        <f t="shared" si="34"/>
        <v>16</v>
      </c>
      <c r="J159" s="167">
        <f t="shared" si="31"/>
        <v>-0.25</v>
      </c>
      <c r="K159" s="60">
        <v>28</v>
      </c>
      <c r="L159" s="61">
        <v>20</v>
      </c>
      <c r="M159" s="61">
        <f t="shared" si="35"/>
        <v>48</v>
      </c>
      <c r="N159" s="167">
        <f t="shared" si="36"/>
        <v>1.1225552238119033E-6</v>
      </c>
      <c r="O159" s="61">
        <v>38</v>
      </c>
      <c r="P159" s="61">
        <v>37</v>
      </c>
      <c r="Q159" s="61">
        <f t="shared" si="37"/>
        <v>75</v>
      </c>
      <c r="R159" s="144">
        <f t="shared" si="38"/>
        <v>-0.36</v>
      </c>
    </row>
    <row r="160" spans="1:18" ht="18.75" thickTop="1" thickBot="1" x14ac:dyDescent="0.35">
      <c r="A160" s="148" t="s">
        <v>263</v>
      </c>
      <c r="B160" s="59" t="s">
        <v>157</v>
      </c>
      <c r="C160" s="60">
        <v>7</v>
      </c>
      <c r="D160" s="61">
        <v>4</v>
      </c>
      <c r="E160" s="61">
        <f t="shared" si="32"/>
        <v>11</v>
      </c>
      <c r="F160" s="167">
        <f t="shared" si="33"/>
        <v>1.571589996172464E-6</v>
      </c>
      <c r="G160" s="60">
        <v>19</v>
      </c>
      <c r="H160" s="61">
        <v>38</v>
      </c>
      <c r="I160" s="61">
        <f t="shared" si="34"/>
        <v>57</v>
      </c>
      <c r="J160" s="167">
        <f t="shared" si="31"/>
        <v>-0.80701754385964919</v>
      </c>
      <c r="K160" s="60">
        <v>38</v>
      </c>
      <c r="L160" s="61">
        <v>49</v>
      </c>
      <c r="M160" s="61">
        <f t="shared" si="35"/>
        <v>87</v>
      </c>
      <c r="N160" s="167">
        <f t="shared" si="36"/>
        <v>2.0346313431590747E-6</v>
      </c>
      <c r="O160" s="61">
        <v>0</v>
      </c>
      <c r="P160" s="61">
        <v>0</v>
      </c>
      <c r="Q160" s="61">
        <f t="shared" si="37"/>
        <v>0</v>
      </c>
      <c r="R160" s="144" t="str">
        <f t="shared" si="38"/>
        <v/>
      </c>
    </row>
    <row r="161" spans="1:18" ht="18.75" thickTop="1" thickBot="1" x14ac:dyDescent="0.35">
      <c r="A161" s="148" t="s">
        <v>311</v>
      </c>
      <c r="B161" s="59" t="s">
        <v>166</v>
      </c>
      <c r="C161" s="60">
        <v>5</v>
      </c>
      <c r="D161" s="61">
        <v>5</v>
      </c>
      <c r="E161" s="61">
        <f t="shared" si="32"/>
        <v>10</v>
      </c>
      <c r="F161" s="167">
        <f t="shared" si="33"/>
        <v>1.4287181783386036E-6</v>
      </c>
      <c r="G161" s="60">
        <v>4</v>
      </c>
      <c r="H161" s="61">
        <v>5</v>
      </c>
      <c r="I161" s="61">
        <f t="shared" si="34"/>
        <v>9</v>
      </c>
      <c r="J161" s="167">
        <f t="shared" si="31"/>
        <v>0.11111111111111116</v>
      </c>
      <c r="K161" s="60">
        <v>44</v>
      </c>
      <c r="L161" s="61">
        <v>38</v>
      </c>
      <c r="M161" s="61">
        <f t="shared" si="35"/>
        <v>82</v>
      </c>
      <c r="N161" s="167">
        <f t="shared" si="36"/>
        <v>1.917698507345335E-6</v>
      </c>
      <c r="O161" s="61">
        <v>12</v>
      </c>
      <c r="P161" s="61">
        <v>19</v>
      </c>
      <c r="Q161" s="61">
        <f t="shared" si="37"/>
        <v>31</v>
      </c>
      <c r="R161" s="144">
        <f t="shared" si="38"/>
        <v>1.6451612903225805</v>
      </c>
    </row>
    <row r="162" spans="1:18" ht="18.75" thickTop="1" thickBot="1" x14ac:dyDescent="0.35">
      <c r="A162" s="148" t="s">
        <v>73</v>
      </c>
      <c r="B162" s="59" t="s">
        <v>312</v>
      </c>
      <c r="C162" s="60">
        <v>5</v>
      </c>
      <c r="D162" s="61">
        <v>5</v>
      </c>
      <c r="E162" s="61">
        <f t="shared" si="32"/>
        <v>10</v>
      </c>
      <c r="F162" s="167">
        <f t="shared" si="33"/>
        <v>1.4287181783386036E-6</v>
      </c>
      <c r="G162" s="60">
        <v>0</v>
      </c>
      <c r="H162" s="61">
        <v>0</v>
      </c>
      <c r="I162" s="61">
        <f t="shared" si="34"/>
        <v>0</v>
      </c>
      <c r="J162" s="167" t="str">
        <f t="shared" si="31"/>
        <v/>
      </c>
      <c r="K162" s="60">
        <v>20</v>
      </c>
      <c r="L162" s="61">
        <v>23</v>
      </c>
      <c r="M162" s="61">
        <f t="shared" si="35"/>
        <v>43</v>
      </c>
      <c r="N162" s="167">
        <f t="shared" si="36"/>
        <v>1.0056223879981635E-6</v>
      </c>
      <c r="O162" s="61">
        <v>35</v>
      </c>
      <c r="P162" s="61">
        <v>34</v>
      </c>
      <c r="Q162" s="61">
        <f t="shared" si="37"/>
        <v>69</v>
      </c>
      <c r="R162" s="144">
        <f t="shared" si="38"/>
        <v>-0.37681159420289856</v>
      </c>
    </row>
    <row r="163" spans="1:18" ht="18.75" thickTop="1" thickBot="1" x14ac:dyDescent="0.35">
      <c r="A163" s="148" t="s">
        <v>210</v>
      </c>
      <c r="B163" s="59" t="s">
        <v>189</v>
      </c>
      <c r="C163" s="60">
        <v>6</v>
      </c>
      <c r="D163" s="61">
        <v>4</v>
      </c>
      <c r="E163" s="61">
        <f t="shared" si="32"/>
        <v>10</v>
      </c>
      <c r="F163" s="167">
        <f t="shared" si="33"/>
        <v>1.4287181783386036E-6</v>
      </c>
      <c r="G163" s="60">
        <v>0</v>
      </c>
      <c r="H163" s="61">
        <v>0</v>
      </c>
      <c r="I163" s="61">
        <f t="shared" si="34"/>
        <v>0</v>
      </c>
      <c r="J163" s="167" t="str">
        <f t="shared" si="31"/>
        <v/>
      </c>
      <c r="K163" s="60">
        <v>18</v>
      </c>
      <c r="L163" s="61">
        <v>19</v>
      </c>
      <c r="M163" s="61">
        <f t="shared" si="35"/>
        <v>37</v>
      </c>
      <c r="N163" s="167">
        <f t="shared" si="36"/>
        <v>8.6530298502167549E-7</v>
      </c>
      <c r="O163" s="61">
        <v>34</v>
      </c>
      <c r="P163" s="61">
        <v>41</v>
      </c>
      <c r="Q163" s="61">
        <f t="shared" si="37"/>
        <v>75</v>
      </c>
      <c r="R163" s="144">
        <f t="shared" si="38"/>
        <v>-0.5066666666666666</v>
      </c>
    </row>
    <row r="164" spans="1:18" ht="18.75" thickTop="1" thickBot="1" x14ac:dyDescent="0.35">
      <c r="A164" s="148" t="s">
        <v>73</v>
      </c>
      <c r="B164" s="59" t="s">
        <v>135</v>
      </c>
      <c r="C164" s="60">
        <v>7</v>
      </c>
      <c r="D164" s="61">
        <v>2</v>
      </c>
      <c r="E164" s="61">
        <f t="shared" si="32"/>
        <v>9</v>
      </c>
      <c r="F164" s="167">
        <f t="shared" si="33"/>
        <v>1.2858463605047432E-6</v>
      </c>
      <c r="G164" s="60">
        <v>14</v>
      </c>
      <c r="H164" s="61">
        <v>8</v>
      </c>
      <c r="I164" s="61">
        <f t="shared" si="34"/>
        <v>22</v>
      </c>
      <c r="J164" s="167">
        <f t="shared" si="31"/>
        <v>-0.59090909090909083</v>
      </c>
      <c r="K164" s="60">
        <v>29</v>
      </c>
      <c r="L164" s="61">
        <v>40</v>
      </c>
      <c r="M164" s="61">
        <f t="shared" si="35"/>
        <v>69</v>
      </c>
      <c r="N164" s="167">
        <f t="shared" si="36"/>
        <v>1.613673134229611E-6</v>
      </c>
      <c r="O164" s="61">
        <v>11</v>
      </c>
      <c r="P164" s="61">
        <v>18</v>
      </c>
      <c r="Q164" s="61">
        <f t="shared" si="37"/>
        <v>29</v>
      </c>
      <c r="R164" s="144">
        <f t="shared" si="38"/>
        <v>1.3793103448275863</v>
      </c>
    </row>
    <row r="165" spans="1:18" ht="18.75" thickTop="1" thickBot="1" x14ac:dyDescent="0.35">
      <c r="A165" s="148" t="s">
        <v>313</v>
      </c>
      <c r="B165" s="59" t="s">
        <v>314</v>
      </c>
      <c r="C165" s="60">
        <v>0</v>
      </c>
      <c r="D165" s="61">
        <v>9</v>
      </c>
      <c r="E165" s="61">
        <f t="shared" si="32"/>
        <v>9</v>
      </c>
      <c r="F165" s="167">
        <f t="shared" si="33"/>
        <v>1.2858463605047432E-6</v>
      </c>
      <c r="G165" s="60">
        <v>0</v>
      </c>
      <c r="H165" s="61">
        <v>0</v>
      </c>
      <c r="I165" s="61">
        <f t="shared" si="34"/>
        <v>0</v>
      </c>
      <c r="J165" s="167" t="str">
        <f t="shared" si="31"/>
        <v/>
      </c>
      <c r="K165" s="60">
        <v>32</v>
      </c>
      <c r="L165" s="61">
        <v>38</v>
      </c>
      <c r="M165" s="61">
        <f t="shared" si="35"/>
        <v>70</v>
      </c>
      <c r="N165" s="167">
        <f t="shared" si="36"/>
        <v>1.637059701392359E-6</v>
      </c>
      <c r="O165" s="61">
        <v>11</v>
      </c>
      <c r="P165" s="61">
        <v>12</v>
      </c>
      <c r="Q165" s="61">
        <f t="shared" si="37"/>
        <v>23</v>
      </c>
      <c r="R165" s="144">
        <f t="shared" si="38"/>
        <v>2.0434782608695654</v>
      </c>
    </row>
    <row r="166" spans="1:18" ht="18.75" thickTop="1" thickBot="1" x14ac:dyDescent="0.35">
      <c r="A166" s="148" t="s">
        <v>315</v>
      </c>
      <c r="B166" s="59" t="s">
        <v>223</v>
      </c>
      <c r="C166" s="60">
        <v>3</v>
      </c>
      <c r="D166" s="61">
        <v>6</v>
      </c>
      <c r="E166" s="61">
        <f t="shared" si="32"/>
        <v>9</v>
      </c>
      <c r="F166" s="167">
        <f t="shared" si="33"/>
        <v>1.2858463605047432E-6</v>
      </c>
      <c r="G166" s="60">
        <v>0</v>
      </c>
      <c r="H166" s="61">
        <v>0</v>
      </c>
      <c r="I166" s="61">
        <f t="shared" si="34"/>
        <v>0</v>
      </c>
      <c r="J166" s="167" t="str">
        <f t="shared" si="31"/>
        <v/>
      </c>
      <c r="K166" s="60">
        <v>25</v>
      </c>
      <c r="L166" s="61">
        <v>25</v>
      </c>
      <c r="M166" s="61">
        <f t="shared" si="35"/>
        <v>50</v>
      </c>
      <c r="N166" s="167">
        <f t="shared" si="36"/>
        <v>1.1693283581373993E-6</v>
      </c>
      <c r="O166" s="61">
        <v>118</v>
      </c>
      <c r="P166" s="61">
        <v>123</v>
      </c>
      <c r="Q166" s="61">
        <f t="shared" si="37"/>
        <v>241</v>
      </c>
      <c r="R166" s="144">
        <f t="shared" si="38"/>
        <v>-0.79253112033195017</v>
      </c>
    </row>
    <row r="167" spans="1:18" ht="18.75" thickTop="1" thickBot="1" x14ac:dyDescent="0.35">
      <c r="A167" s="148" t="s">
        <v>316</v>
      </c>
      <c r="B167" s="59" t="s">
        <v>317</v>
      </c>
      <c r="C167" s="60">
        <v>0</v>
      </c>
      <c r="D167" s="61">
        <v>9</v>
      </c>
      <c r="E167" s="61">
        <f t="shared" si="32"/>
        <v>9</v>
      </c>
      <c r="F167" s="167">
        <f t="shared" si="33"/>
        <v>1.2858463605047432E-6</v>
      </c>
      <c r="G167" s="60">
        <v>0</v>
      </c>
      <c r="H167" s="61">
        <v>0</v>
      </c>
      <c r="I167" s="61">
        <f t="shared" si="34"/>
        <v>0</v>
      </c>
      <c r="J167" s="167" t="str">
        <f t="shared" si="31"/>
        <v/>
      </c>
      <c r="K167" s="60">
        <v>0</v>
      </c>
      <c r="L167" s="61">
        <v>9</v>
      </c>
      <c r="M167" s="61">
        <f t="shared" si="35"/>
        <v>9</v>
      </c>
      <c r="N167" s="167">
        <f t="shared" si="36"/>
        <v>2.1047910446473187E-7</v>
      </c>
      <c r="O167" s="61">
        <v>43</v>
      </c>
      <c r="P167" s="61">
        <v>38</v>
      </c>
      <c r="Q167" s="61">
        <f t="shared" si="37"/>
        <v>81</v>
      </c>
      <c r="R167" s="144">
        <f t="shared" si="38"/>
        <v>-0.88888888888888884</v>
      </c>
    </row>
    <row r="168" spans="1:18" ht="18.75" thickTop="1" thickBot="1" x14ac:dyDescent="0.35">
      <c r="A168" s="148" t="s">
        <v>296</v>
      </c>
      <c r="B168" s="59" t="s">
        <v>318</v>
      </c>
      <c r="C168" s="60">
        <v>4</v>
      </c>
      <c r="D168" s="61">
        <v>4</v>
      </c>
      <c r="E168" s="61">
        <f t="shared" si="32"/>
        <v>8</v>
      </c>
      <c r="F168" s="167">
        <f t="shared" si="33"/>
        <v>1.142974542670883E-6</v>
      </c>
      <c r="G168" s="60">
        <v>0</v>
      </c>
      <c r="H168" s="61">
        <v>0</v>
      </c>
      <c r="I168" s="61">
        <f t="shared" si="34"/>
        <v>0</v>
      </c>
      <c r="J168" s="167" t="str">
        <f t="shared" si="31"/>
        <v/>
      </c>
      <c r="K168" s="60">
        <v>15</v>
      </c>
      <c r="L168" s="61">
        <v>12</v>
      </c>
      <c r="M168" s="61">
        <f t="shared" si="35"/>
        <v>27</v>
      </c>
      <c r="N168" s="167">
        <f t="shared" si="36"/>
        <v>6.3143731339419562E-7</v>
      </c>
      <c r="O168" s="61">
        <v>0</v>
      </c>
      <c r="P168" s="61">
        <v>0</v>
      </c>
      <c r="Q168" s="61">
        <f t="shared" si="37"/>
        <v>0</v>
      </c>
      <c r="R168" s="144" t="str">
        <f t="shared" si="38"/>
        <v/>
      </c>
    </row>
    <row r="169" spans="1:18" ht="18.75" thickTop="1" thickBot="1" x14ac:dyDescent="0.35">
      <c r="A169" s="148" t="s">
        <v>241</v>
      </c>
      <c r="B169" s="59" t="s">
        <v>319</v>
      </c>
      <c r="C169" s="60">
        <v>1</v>
      </c>
      <c r="D169" s="61">
        <v>6</v>
      </c>
      <c r="E169" s="61">
        <f t="shared" si="32"/>
        <v>7</v>
      </c>
      <c r="F169" s="167">
        <f t="shared" si="33"/>
        <v>1.0001027248370226E-6</v>
      </c>
      <c r="G169" s="60">
        <v>8</v>
      </c>
      <c r="H169" s="61">
        <v>16</v>
      </c>
      <c r="I169" s="61">
        <f t="shared" si="34"/>
        <v>24</v>
      </c>
      <c r="J169" s="167">
        <f t="shared" si="31"/>
        <v>-0.70833333333333326</v>
      </c>
      <c r="K169" s="60">
        <v>7</v>
      </c>
      <c r="L169" s="61">
        <v>14</v>
      </c>
      <c r="M169" s="61">
        <f t="shared" si="35"/>
        <v>21</v>
      </c>
      <c r="N169" s="167">
        <f t="shared" si="36"/>
        <v>4.9111791041770774E-7</v>
      </c>
      <c r="O169" s="61">
        <v>16</v>
      </c>
      <c r="P169" s="61">
        <v>17</v>
      </c>
      <c r="Q169" s="61">
        <f t="shared" si="37"/>
        <v>33</v>
      </c>
      <c r="R169" s="144">
        <f t="shared" si="38"/>
        <v>-0.36363636363636365</v>
      </c>
    </row>
    <row r="170" spans="1:18" ht="18.75" thickTop="1" thickBot="1" x14ac:dyDescent="0.35">
      <c r="A170" s="148" t="s">
        <v>266</v>
      </c>
      <c r="B170" s="59" t="s">
        <v>205</v>
      </c>
      <c r="C170" s="60">
        <v>5</v>
      </c>
      <c r="D170" s="61">
        <v>2</v>
      </c>
      <c r="E170" s="61">
        <f t="shared" si="32"/>
        <v>7</v>
      </c>
      <c r="F170" s="167">
        <f t="shared" si="33"/>
        <v>1.0001027248370226E-6</v>
      </c>
      <c r="G170" s="60">
        <v>10</v>
      </c>
      <c r="H170" s="61">
        <v>7</v>
      </c>
      <c r="I170" s="61">
        <f t="shared" si="34"/>
        <v>17</v>
      </c>
      <c r="J170" s="167">
        <f t="shared" si="31"/>
        <v>-0.58823529411764708</v>
      </c>
      <c r="K170" s="60">
        <v>53</v>
      </c>
      <c r="L170" s="61">
        <v>58</v>
      </c>
      <c r="M170" s="61">
        <f t="shared" si="35"/>
        <v>111</v>
      </c>
      <c r="N170" s="167">
        <f t="shared" si="36"/>
        <v>2.5959089550650263E-6</v>
      </c>
      <c r="O170" s="61">
        <v>23</v>
      </c>
      <c r="P170" s="61">
        <v>18</v>
      </c>
      <c r="Q170" s="61">
        <f t="shared" si="37"/>
        <v>41</v>
      </c>
      <c r="R170" s="144">
        <f t="shared" si="38"/>
        <v>1.7073170731707319</v>
      </c>
    </row>
    <row r="171" spans="1:18" ht="18.75" thickTop="1" thickBot="1" x14ac:dyDescent="0.35">
      <c r="A171" s="148" t="s">
        <v>264</v>
      </c>
      <c r="B171" s="59" t="s">
        <v>320</v>
      </c>
      <c r="C171" s="60">
        <v>5</v>
      </c>
      <c r="D171" s="61">
        <v>1</v>
      </c>
      <c r="E171" s="61">
        <f t="shared" si="32"/>
        <v>6</v>
      </c>
      <c r="F171" s="167">
        <f t="shared" si="33"/>
        <v>8.572309070031622E-7</v>
      </c>
      <c r="G171" s="60">
        <v>5</v>
      </c>
      <c r="H171" s="61">
        <v>3</v>
      </c>
      <c r="I171" s="61">
        <f t="shared" si="34"/>
        <v>8</v>
      </c>
      <c r="J171" s="167">
        <f t="shared" si="31"/>
        <v>-0.25</v>
      </c>
      <c r="K171" s="60">
        <v>16</v>
      </c>
      <c r="L171" s="61">
        <v>13</v>
      </c>
      <c r="M171" s="61">
        <f t="shared" si="35"/>
        <v>29</v>
      </c>
      <c r="N171" s="167">
        <f t="shared" si="36"/>
        <v>6.7821044771969162E-7</v>
      </c>
      <c r="O171" s="61">
        <v>2</v>
      </c>
      <c r="P171" s="61">
        <v>0</v>
      </c>
      <c r="Q171" s="61">
        <f t="shared" si="37"/>
        <v>2</v>
      </c>
      <c r="R171" s="144">
        <f t="shared" si="38"/>
        <v>13.5</v>
      </c>
    </row>
    <row r="172" spans="1:18" ht="18.75" thickTop="1" thickBot="1" x14ac:dyDescent="0.35">
      <c r="A172" s="148" t="s">
        <v>321</v>
      </c>
      <c r="B172" s="59" t="s">
        <v>322</v>
      </c>
      <c r="C172" s="60">
        <v>3</v>
      </c>
      <c r="D172" s="61">
        <v>3</v>
      </c>
      <c r="E172" s="61">
        <f t="shared" si="32"/>
        <v>6</v>
      </c>
      <c r="F172" s="167">
        <f t="shared" si="33"/>
        <v>8.572309070031622E-7</v>
      </c>
      <c r="G172" s="60">
        <v>0</v>
      </c>
      <c r="H172" s="61">
        <v>5</v>
      </c>
      <c r="I172" s="61">
        <f t="shared" si="34"/>
        <v>5</v>
      </c>
      <c r="J172" s="167">
        <f t="shared" si="31"/>
        <v>0.19999999999999996</v>
      </c>
      <c r="K172" s="60">
        <v>24</v>
      </c>
      <c r="L172" s="61">
        <v>26</v>
      </c>
      <c r="M172" s="61">
        <f t="shared" si="35"/>
        <v>50</v>
      </c>
      <c r="N172" s="167">
        <f t="shared" si="36"/>
        <v>1.1693283581373993E-6</v>
      </c>
      <c r="O172" s="61">
        <v>0</v>
      </c>
      <c r="P172" s="61">
        <v>0</v>
      </c>
      <c r="Q172" s="61">
        <f t="shared" si="37"/>
        <v>0</v>
      </c>
      <c r="R172" s="144" t="str">
        <f t="shared" si="38"/>
        <v/>
      </c>
    </row>
    <row r="173" spans="1:18" ht="18.75" thickTop="1" thickBot="1" x14ac:dyDescent="0.35">
      <c r="A173" s="148" t="s">
        <v>252</v>
      </c>
      <c r="B173" s="59" t="s">
        <v>186</v>
      </c>
      <c r="C173" s="60">
        <v>3</v>
      </c>
      <c r="D173" s="61">
        <v>3</v>
      </c>
      <c r="E173" s="61">
        <f t="shared" si="32"/>
        <v>6</v>
      </c>
      <c r="F173" s="167">
        <f t="shared" si="33"/>
        <v>8.572309070031622E-7</v>
      </c>
      <c r="G173" s="60">
        <v>3</v>
      </c>
      <c r="H173" s="61">
        <v>0</v>
      </c>
      <c r="I173" s="61">
        <f t="shared" si="34"/>
        <v>3</v>
      </c>
      <c r="J173" s="167">
        <f t="shared" si="31"/>
        <v>1</v>
      </c>
      <c r="K173" s="60">
        <v>14</v>
      </c>
      <c r="L173" s="61">
        <v>14</v>
      </c>
      <c r="M173" s="61">
        <f t="shared" si="35"/>
        <v>28</v>
      </c>
      <c r="N173" s="167">
        <f t="shared" si="36"/>
        <v>6.5482388055694362E-7</v>
      </c>
      <c r="O173" s="61">
        <v>74</v>
      </c>
      <c r="P173" s="61">
        <v>63</v>
      </c>
      <c r="Q173" s="61">
        <f t="shared" si="37"/>
        <v>137</v>
      </c>
      <c r="R173" s="144">
        <f t="shared" si="38"/>
        <v>-0.79562043795620441</v>
      </c>
    </row>
    <row r="174" spans="1:18" ht="18.75" thickTop="1" thickBot="1" x14ac:dyDescent="0.35">
      <c r="A174" s="148" t="s">
        <v>266</v>
      </c>
      <c r="B174" s="59" t="s">
        <v>323</v>
      </c>
      <c r="C174" s="60">
        <v>6</v>
      </c>
      <c r="D174" s="61">
        <v>0</v>
      </c>
      <c r="E174" s="61">
        <f t="shared" si="32"/>
        <v>6</v>
      </c>
      <c r="F174" s="167">
        <f t="shared" si="33"/>
        <v>8.572309070031622E-7</v>
      </c>
      <c r="G174" s="60">
        <v>0</v>
      </c>
      <c r="H174" s="61">
        <v>0</v>
      </c>
      <c r="I174" s="61">
        <f t="shared" si="34"/>
        <v>0</v>
      </c>
      <c r="J174" s="167" t="str">
        <f t="shared" si="31"/>
        <v/>
      </c>
      <c r="K174" s="60">
        <v>6</v>
      </c>
      <c r="L174" s="61">
        <v>0</v>
      </c>
      <c r="M174" s="61">
        <f t="shared" si="35"/>
        <v>6</v>
      </c>
      <c r="N174" s="167">
        <f t="shared" si="36"/>
        <v>1.4031940297648791E-7</v>
      </c>
      <c r="O174" s="61">
        <v>0</v>
      </c>
      <c r="P174" s="61">
        <v>0</v>
      </c>
      <c r="Q174" s="61">
        <f t="shared" si="37"/>
        <v>0</v>
      </c>
      <c r="R174" s="144" t="str">
        <f t="shared" si="38"/>
        <v/>
      </c>
    </row>
    <row r="175" spans="1:18" ht="18.75" thickTop="1" thickBot="1" x14ac:dyDescent="0.35">
      <c r="A175" s="148" t="s">
        <v>183</v>
      </c>
      <c r="B175" s="59" t="s">
        <v>183</v>
      </c>
      <c r="C175" s="60">
        <v>3</v>
      </c>
      <c r="D175" s="61">
        <v>3</v>
      </c>
      <c r="E175" s="61">
        <f t="shared" si="32"/>
        <v>6</v>
      </c>
      <c r="F175" s="167">
        <f t="shared" si="33"/>
        <v>8.572309070031622E-7</v>
      </c>
      <c r="G175" s="60">
        <v>0</v>
      </c>
      <c r="H175" s="61">
        <v>0</v>
      </c>
      <c r="I175" s="61">
        <f t="shared" si="34"/>
        <v>0</v>
      </c>
      <c r="J175" s="167" t="str">
        <f t="shared" si="31"/>
        <v/>
      </c>
      <c r="K175" s="60">
        <v>3</v>
      </c>
      <c r="L175" s="61">
        <v>3</v>
      </c>
      <c r="M175" s="61">
        <f t="shared" si="35"/>
        <v>6</v>
      </c>
      <c r="N175" s="167">
        <f t="shared" si="36"/>
        <v>1.4031940297648791E-7</v>
      </c>
      <c r="O175" s="61">
        <v>10</v>
      </c>
      <c r="P175" s="61">
        <v>10</v>
      </c>
      <c r="Q175" s="61">
        <f t="shared" si="37"/>
        <v>20</v>
      </c>
      <c r="R175" s="144">
        <f t="shared" si="38"/>
        <v>-0.7</v>
      </c>
    </row>
    <row r="176" spans="1:18" ht="18.75" thickTop="1" thickBot="1" x14ac:dyDescent="0.35">
      <c r="A176" s="148" t="s">
        <v>214</v>
      </c>
      <c r="B176" s="59" t="s">
        <v>214</v>
      </c>
      <c r="C176" s="60">
        <v>3</v>
      </c>
      <c r="D176" s="61">
        <v>2</v>
      </c>
      <c r="E176" s="61">
        <f t="shared" si="32"/>
        <v>5</v>
      </c>
      <c r="F176" s="167">
        <f t="shared" si="33"/>
        <v>7.143590891693018E-7</v>
      </c>
      <c r="G176" s="60">
        <v>2</v>
      </c>
      <c r="H176" s="61">
        <v>2</v>
      </c>
      <c r="I176" s="61">
        <f t="shared" si="34"/>
        <v>4</v>
      </c>
      <c r="J176" s="167">
        <f t="shared" si="31"/>
        <v>0.25</v>
      </c>
      <c r="K176" s="60">
        <v>32</v>
      </c>
      <c r="L176" s="61">
        <v>40</v>
      </c>
      <c r="M176" s="61">
        <f t="shared" si="35"/>
        <v>72</v>
      </c>
      <c r="N176" s="167">
        <f t="shared" si="36"/>
        <v>1.683832835717855E-6</v>
      </c>
      <c r="O176" s="61">
        <v>0</v>
      </c>
      <c r="P176" s="61">
        <v>0</v>
      </c>
      <c r="Q176" s="61">
        <f t="shared" si="37"/>
        <v>0</v>
      </c>
      <c r="R176" s="144" t="str">
        <f t="shared" si="38"/>
        <v/>
      </c>
    </row>
    <row r="177" spans="1:18" ht="18.75" thickTop="1" thickBot="1" x14ac:dyDescent="0.35">
      <c r="A177" s="148" t="s">
        <v>289</v>
      </c>
      <c r="B177" s="59" t="s">
        <v>324</v>
      </c>
      <c r="C177" s="60">
        <v>1</v>
      </c>
      <c r="D177" s="61">
        <v>4</v>
      </c>
      <c r="E177" s="61">
        <f t="shared" si="32"/>
        <v>5</v>
      </c>
      <c r="F177" s="167">
        <f t="shared" si="33"/>
        <v>7.143590891693018E-7</v>
      </c>
      <c r="G177" s="60">
        <v>0</v>
      </c>
      <c r="H177" s="61">
        <v>0</v>
      </c>
      <c r="I177" s="61">
        <f t="shared" si="34"/>
        <v>0</v>
      </c>
      <c r="J177" s="167" t="str">
        <f t="shared" si="31"/>
        <v/>
      </c>
      <c r="K177" s="60">
        <v>90</v>
      </c>
      <c r="L177" s="61">
        <v>103</v>
      </c>
      <c r="M177" s="61">
        <f t="shared" si="35"/>
        <v>193</v>
      </c>
      <c r="N177" s="167">
        <f t="shared" si="36"/>
        <v>4.5136074624103617E-6</v>
      </c>
      <c r="O177" s="61">
        <v>6</v>
      </c>
      <c r="P177" s="61">
        <v>6</v>
      </c>
      <c r="Q177" s="61">
        <f t="shared" si="37"/>
        <v>12</v>
      </c>
      <c r="R177" s="144">
        <f t="shared" si="38"/>
        <v>15.083333333333332</v>
      </c>
    </row>
    <row r="178" spans="1:18" ht="18.75" thickTop="1" thickBot="1" x14ac:dyDescent="0.35">
      <c r="A178" s="148" t="s">
        <v>263</v>
      </c>
      <c r="B178" s="59" t="s">
        <v>325</v>
      </c>
      <c r="C178" s="60">
        <v>2</v>
      </c>
      <c r="D178" s="61">
        <v>3</v>
      </c>
      <c r="E178" s="61">
        <f t="shared" si="32"/>
        <v>5</v>
      </c>
      <c r="F178" s="167">
        <f t="shared" si="33"/>
        <v>7.143590891693018E-7</v>
      </c>
      <c r="G178" s="60">
        <v>0</v>
      </c>
      <c r="H178" s="61">
        <v>0</v>
      </c>
      <c r="I178" s="61">
        <f t="shared" si="34"/>
        <v>0</v>
      </c>
      <c r="J178" s="167" t="str">
        <f t="shared" si="31"/>
        <v/>
      </c>
      <c r="K178" s="60">
        <v>2</v>
      </c>
      <c r="L178" s="61">
        <v>3</v>
      </c>
      <c r="M178" s="61">
        <f t="shared" si="35"/>
        <v>5</v>
      </c>
      <c r="N178" s="167">
        <f t="shared" si="36"/>
        <v>1.1693283581373994E-7</v>
      </c>
      <c r="O178" s="61">
        <v>4</v>
      </c>
      <c r="P178" s="61">
        <v>3</v>
      </c>
      <c r="Q178" s="61">
        <f t="shared" si="37"/>
        <v>7</v>
      </c>
      <c r="R178" s="144">
        <f t="shared" si="38"/>
        <v>-0.2857142857142857</v>
      </c>
    </row>
    <row r="179" spans="1:18" ht="18.75" thickTop="1" thickBot="1" x14ac:dyDescent="0.35">
      <c r="A179" s="148" t="s">
        <v>73</v>
      </c>
      <c r="B179" s="59" t="s">
        <v>148</v>
      </c>
      <c r="C179" s="60">
        <v>2</v>
      </c>
      <c r="D179" s="61">
        <v>2</v>
      </c>
      <c r="E179" s="61">
        <f t="shared" si="32"/>
        <v>4</v>
      </c>
      <c r="F179" s="167">
        <f t="shared" si="33"/>
        <v>5.714872713354415E-7</v>
      </c>
      <c r="G179" s="60">
        <v>17</v>
      </c>
      <c r="H179" s="61">
        <v>19</v>
      </c>
      <c r="I179" s="61">
        <f t="shared" si="34"/>
        <v>36</v>
      </c>
      <c r="J179" s="167">
        <f t="shared" si="31"/>
        <v>-0.88888888888888884</v>
      </c>
      <c r="K179" s="60">
        <v>62</v>
      </c>
      <c r="L179" s="61">
        <v>54</v>
      </c>
      <c r="M179" s="61">
        <f t="shared" si="35"/>
        <v>116</v>
      </c>
      <c r="N179" s="167">
        <f t="shared" si="36"/>
        <v>2.7128417908787665E-6</v>
      </c>
      <c r="O179" s="61">
        <v>67</v>
      </c>
      <c r="P179" s="61">
        <v>67</v>
      </c>
      <c r="Q179" s="61">
        <f t="shared" si="37"/>
        <v>134</v>
      </c>
      <c r="R179" s="144">
        <f t="shared" si="38"/>
        <v>-0.13432835820895528</v>
      </c>
    </row>
    <row r="180" spans="1:18" ht="18.75" thickTop="1" thickBot="1" x14ac:dyDescent="0.35">
      <c r="A180" s="148" t="s">
        <v>199</v>
      </c>
      <c r="B180" s="59" t="s">
        <v>199</v>
      </c>
      <c r="C180" s="60">
        <v>2</v>
      </c>
      <c r="D180" s="61">
        <v>2</v>
      </c>
      <c r="E180" s="61">
        <f t="shared" si="32"/>
        <v>4</v>
      </c>
      <c r="F180" s="167">
        <f t="shared" si="33"/>
        <v>5.714872713354415E-7</v>
      </c>
      <c r="G180" s="60">
        <v>6</v>
      </c>
      <c r="H180" s="61">
        <v>6</v>
      </c>
      <c r="I180" s="61">
        <f t="shared" si="34"/>
        <v>12</v>
      </c>
      <c r="J180" s="167">
        <f t="shared" si="31"/>
        <v>-0.66666666666666674</v>
      </c>
      <c r="K180" s="60">
        <v>83</v>
      </c>
      <c r="L180" s="61">
        <v>83</v>
      </c>
      <c r="M180" s="61">
        <f t="shared" si="35"/>
        <v>166</v>
      </c>
      <c r="N180" s="167">
        <f t="shared" si="36"/>
        <v>3.8821701490161655E-6</v>
      </c>
      <c r="O180" s="61">
        <v>105</v>
      </c>
      <c r="P180" s="61">
        <v>91</v>
      </c>
      <c r="Q180" s="61">
        <f t="shared" si="37"/>
        <v>196</v>
      </c>
      <c r="R180" s="144">
        <f t="shared" si="38"/>
        <v>-0.15306122448979587</v>
      </c>
    </row>
    <row r="181" spans="1:18" ht="18.75" thickTop="1" thickBot="1" x14ac:dyDescent="0.35">
      <c r="A181" s="148" t="s">
        <v>293</v>
      </c>
      <c r="B181" s="59" t="s">
        <v>173</v>
      </c>
      <c r="C181" s="60">
        <v>2</v>
      </c>
      <c r="D181" s="61">
        <v>2</v>
      </c>
      <c r="E181" s="61">
        <f t="shared" si="32"/>
        <v>4</v>
      </c>
      <c r="F181" s="167">
        <f t="shared" si="33"/>
        <v>5.714872713354415E-7</v>
      </c>
      <c r="G181" s="60">
        <v>5</v>
      </c>
      <c r="H181" s="61">
        <v>7</v>
      </c>
      <c r="I181" s="61">
        <f t="shared" si="34"/>
        <v>12</v>
      </c>
      <c r="J181" s="167">
        <f t="shared" si="31"/>
        <v>-0.66666666666666674</v>
      </c>
      <c r="K181" s="60">
        <v>19</v>
      </c>
      <c r="L181" s="61">
        <v>25</v>
      </c>
      <c r="M181" s="61">
        <f t="shared" si="35"/>
        <v>44</v>
      </c>
      <c r="N181" s="167">
        <f t="shared" si="36"/>
        <v>1.0290089551609115E-6</v>
      </c>
      <c r="O181" s="61">
        <v>1</v>
      </c>
      <c r="P181" s="61">
        <v>0</v>
      </c>
      <c r="Q181" s="61">
        <f t="shared" si="37"/>
        <v>1</v>
      </c>
      <c r="R181" s="144">
        <f t="shared" si="38"/>
        <v>43</v>
      </c>
    </row>
    <row r="182" spans="1:18" ht="18.75" thickTop="1" thickBot="1" x14ac:dyDescent="0.35">
      <c r="A182" s="148" t="s">
        <v>326</v>
      </c>
      <c r="B182" s="59" t="s">
        <v>327</v>
      </c>
      <c r="C182" s="60">
        <v>0</v>
      </c>
      <c r="D182" s="61">
        <v>4</v>
      </c>
      <c r="E182" s="61">
        <f t="shared" si="32"/>
        <v>4</v>
      </c>
      <c r="F182" s="167">
        <f t="shared" si="33"/>
        <v>5.714872713354415E-7</v>
      </c>
      <c r="G182" s="60">
        <v>0</v>
      </c>
      <c r="H182" s="61">
        <v>8</v>
      </c>
      <c r="I182" s="61">
        <f t="shared" si="34"/>
        <v>8</v>
      </c>
      <c r="J182" s="167">
        <f t="shared" si="31"/>
        <v>-0.5</v>
      </c>
      <c r="K182" s="60">
        <v>7</v>
      </c>
      <c r="L182" s="61">
        <v>55</v>
      </c>
      <c r="M182" s="61">
        <f t="shared" si="35"/>
        <v>62</v>
      </c>
      <c r="N182" s="167">
        <f t="shared" si="36"/>
        <v>1.4499671640903752E-6</v>
      </c>
      <c r="O182" s="61">
        <v>37</v>
      </c>
      <c r="P182" s="61">
        <v>52</v>
      </c>
      <c r="Q182" s="61">
        <f t="shared" si="37"/>
        <v>89</v>
      </c>
      <c r="R182" s="144">
        <f t="shared" si="38"/>
        <v>-0.3033707865168539</v>
      </c>
    </row>
    <row r="183" spans="1:18" ht="18.75" thickTop="1" thickBot="1" x14ac:dyDescent="0.35">
      <c r="A183" s="148" t="s">
        <v>328</v>
      </c>
      <c r="B183" s="59" t="s">
        <v>329</v>
      </c>
      <c r="C183" s="60">
        <v>0</v>
      </c>
      <c r="D183" s="61">
        <v>4</v>
      </c>
      <c r="E183" s="61">
        <f t="shared" si="32"/>
        <v>4</v>
      </c>
      <c r="F183" s="167">
        <f t="shared" si="33"/>
        <v>5.714872713354415E-7</v>
      </c>
      <c r="G183" s="60">
        <v>0</v>
      </c>
      <c r="H183" s="61">
        <v>0</v>
      </c>
      <c r="I183" s="61">
        <f t="shared" si="34"/>
        <v>0</v>
      </c>
      <c r="J183" s="167" t="str">
        <f t="shared" si="31"/>
        <v/>
      </c>
      <c r="K183" s="60">
        <v>5</v>
      </c>
      <c r="L183" s="61">
        <v>12</v>
      </c>
      <c r="M183" s="61">
        <f t="shared" si="35"/>
        <v>17</v>
      </c>
      <c r="N183" s="167">
        <f t="shared" si="36"/>
        <v>3.9757164176671575E-7</v>
      </c>
      <c r="O183" s="61">
        <v>0</v>
      </c>
      <c r="P183" s="61">
        <v>0</v>
      </c>
      <c r="Q183" s="61">
        <f t="shared" si="37"/>
        <v>0</v>
      </c>
      <c r="R183" s="144" t="str">
        <f t="shared" si="38"/>
        <v/>
      </c>
    </row>
    <row r="184" spans="1:18" ht="18.75" thickTop="1" thickBot="1" x14ac:dyDescent="0.35">
      <c r="A184" s="148" t="s">
        <v>154</v>
      </c>
      <c r="B184" s="59" t="s">
        <v>330</v>
      </c>
      <c r="C184" s="60">
        <v>2</v>
      </c>
      <c r="D184" s="61">
        <v>2</v>
      </c>
      <c r="E184" s="61">
        <f t="shared" si="32"/>
        <v>4</v>
      </c>
      <c r="F184" s="167">
        <f t="shared" si="33"/>
        <v>5.714872713354415E-7</v>
      </c>
      <c r="G184" s="60">
        <v>0</v>
      </c>
      <c r="H184" s="61">
        <v>0</v>
      </c>
      <c r="I184" s="61">
        <f t="shared" si="34"/>
        <v>0</v>
      </c>
      <c r="J184" s="167" t="str">
        <f t="shared" si="31"/>
        <v/>
      </c>
      <c r="K184" s="60">
        <v>6</v>
      </c>
      <c r="L184" s="61">
        <v>6</v>
      </c>
      <c r="M184" s="61">
        <f t="shared" si="35"/>
        <v>12</v>
      </c>
      <c r="N184" s="167">
        <f t="shared" si="36"/>
        <v>2.8063880595297581E-7</v>
      </c>
      <c r="O184" s="61">
        <v>0</v>
      </c>
      <c r="P184" s="61">
        <v>2</v>
      </c>
      <c r="Q184" s="61">
        <f t="shared" si="37"/>
        <v>2</v>
      </c>
      <c r="R184" s="144">
        <f t="shared" si="38"/>
        <v>5</v>
      </c>
    </row>
    <row r="185" spans="1:18" ht="18.75" thickTop="1" thickBot="1" x14ac:dyDescent="0.35">
      <c r="A185" s="148" t="s">
        <v>156</v>
      </c>
      <c r="B185" s="59" t="s">
        <v>331</v>
      </c>
      <c r="C185" s="60">
        <v>2</v>
      </c>
      <c r="D185" s="61">
        <v>2</v>
      </c>
      <c r="E185" s="61">
        <f t="shared" si="32"/>
        <v>4</v>
      </c>
      <c r="F185" s="167">
        <f t="shared" si="33"/>
        <v>5.714872713354415E-7</v>
      </c>
      <c r="G185" s="60">
        <v>0</v>
      </c>
      <c r="H185" s="61">
        <v>0</v>
      </c>
      <c r="I185" s="61">
        <f t="shared" si="34"/>
        <v>0</v>
      </c>
      <c r="J185" s="167" t="str">
        <f t="shared" si="31"/>
        <v/>
      </c>
      <c r="K185" s="60">
        <v>2</v>
      </c>
      <c r="L185" s="61">
        <v>2</v>
      </c>
      <c r="M185" s="61">
        <f t="shared" si="35"/>
        <v>4</v>
      </c>
      <c r="N185" s="167">
        <f t="shared" si="36"/>
        <v>9.3546268650991938E-8</v>
      </c>
      <c r="O185" s="61">
        <v>0</v>
      </c>
      <c r="P185" s="61">
        <v>0</v>
      </c>
      <c r="Q185" s="61">
        <f t="shared" si="37"/>
        <v>0</v>
      </c>
      <c r="R185" s="144" t="str">
        <f t="shared" si="38"/>
        <v/>
      </c>
    </row>
    <row r="186" spans="1:18" ht="18.75" thickTop="1" thickBot="1" x14ac:dyDescent="0.35">
      <c r="A186" s="148" t="s">
        <v>332</v>
      </c>
      <c r="B186" s="59" t="s">
        <v>332</v>
      </c>
      <c r="C186" s="60">
        <v>2</v>
      </c>
      <c r="D186" s="61">
        <v>2</v>
      </c>
      <c r="E186" s="61">
        <f t="shared" si="32"/>
        <v>4</v>
      </c>
      <c r="F186" s="167">
        <f t="shared" si="33"/>
        <v>5.714872713354415E-7</v>
      </c>
      <c r="G186" s="60">
        <v>0</v>
      </c>
      <c r="H186" s="61">
        <v>0</v>
      </c>
      <c r="I186" s="61">
        <f t="shared" si="34"/>
        <v>0</v>
      </c>
      <c r="J186" s="167" t="str">
        <f t="shared" si="31"/>
        <v/>
      </c>
      <c r="K186" s="60">
        <v>2</v>
      </c>
      <c r="L186" s="61">
        <v>2</v>
      </c>
      <c r="M186" s="61">
        <f t="shared" si="35"/>
        <v>4</v>
      </c>
      <c r="N186" s="167">
        <f t="shared" si="36"/>
        <v>9.3546268650991938E-8</v>
      </c>
      <c r="O186" s="61">
        <v>11</v>
      </c>
      <c r="P186" s="61">
        <v>13</v>
      </c>
      <c r="Q186" s="61">
        <f t="shared" si="37"/>
        <v>24</v>
      </c>
      <c r="R186" s="144">
        <f t="shared" si="38"/>
        <v>-0.83333333333333337</v>
      </c>
    </row>
    <row r="187" spans="1:18" ht="18.75" thickTop="1" thickBot="1" x14ac:dyDescent="0.35">
      <c r="A187" s="148" t="s">
        <v>153</v>
      </c>
      <c r="B187" s="59" t="s">
        <v>128</v>
      </c>
      <c r="C187" s="60">
        <v>0</v>
      </c>
      <c r="D187" s="61">
        <v>3</v>
      </c>
      <c r="E187" s="61">
        <f t="shared" si="32"/>
        <v>3</v>
      </c>
      <c r="F187" s="167">
        <f t="shared" si="33"/>
        <v>4.286154535015811E-7</v>
      </c>
      <c r="G187" s="60">
        <v>3</v>
      </c>
      <c r="H187" s="61">
        <v>5</v>
      </c>
      <c r="I187" s="61">
        <f t="shared" si="34"/>
        <v>8</v>
      </c>
      <c r="J187" s="167">
        <f t="shared" si="31"/>
        <v>-0.625</v>
      </c>
      <c r="K187" s="60">
        <v>30</v>
      </c>
      <c r="L187" s="61">
        <v>35</v>
      </c>
      <c r="M187" s="61">
        <f t="shared" si="35"/>
        <v>65</v>
      </c>
      <c r="N187" s="167">
        <f t="shared" si="36"/>
        <v>1.520126865578619E-6</v>
      </c>
      <c r="O187" s="61">
        <v>58</v>
      </c>
      <c r="P187" s="61">
        <v>69</v>
      </c>
      <c r="Q187" s="61">
        <f t="shared" si="37"/>
        <v>127</v>
      </c>
      <c r="R187" s="144">
        <f t="shared" si="38"/>
        <v>-0.48818897637795278</v>
      </c>
    </row>
    <row r="188" spans="1:18" ht="18.75" thickTop="1" thickBot="1" x14ac:dyDescent="0.35">
      <c r="A188" s="148" t="s">
        <v>73</v>
      </c>
      <c r="B188" s="59" t="s">
        <v>151</v>
      </c>
      <c r="C188" s="60">
        <v>0</v>
      </c>
      <c r="D188" s="61">
        <v>3</v>
      </c>
      <c r="E188" s="61">
        <f t="shared" si="32"/>
        <v>3</v>
      </c>
      <c r="F188" s="167">
        <f t="shared" si="33"/>
        <v>4.286154535015811E-7</v>
      </c>
      <c r="G188" s="60">
        <v>0</v>
      </c>
      <c r="H188" s="61">
        <v>0</v>
      </c>
      <c r="I188" s="61">
        <f t="shared" si="34"/>
        <v>0</v>
      </c>
      <c r="J188" s="167" t="str">
        <f t="shared" si="31"/>
        <v/>
      </c>
      <c r="K188" s="60">
        <v>45</v>
      </c>
      <c r="L188" s="61">
        <v>66</v>
      </c>
      <c r="M188" s="61">
        <f t="shared" si="35"/>
        <v>111</v>
      </c>
      <c r="N188" s="167">
        <f t="shared" si="36"/>
        <v>2.5959089550650263E-6</v>
      </c>
      <c r="O188" s="61">
        <v>0</v>
      </c>
      <c r="P188" s="61">
        <v>0</v>
      </c>
      <c r="Q188" s="61">
        <f t="shared" si="37"/>
        <v>0</v>
      </c>
      <c r="R188" s="144" t="str">
        <f t="shared" si="38"/>
        <v/>
      </c>
    </row>
    <row r="189" spans="1:18" ht="18.75" thickTop="1" thickBot="1" x14ac:dyDescent="0.35">
      <c r="A189" s="148" t="s">
        <v>154</v>
      </c>
      <c r="B189" s="59" t="s">
        <v>154</v>
      </c>
      <c r="C189" s="60">
        <v>2</v>
      </c>
      <c r="D189" s="61">
        <v>1</v>
      </c>
      <c r="E189" s="61">
        <f t="shared" si="32"/>
        <v>3</v>
      </c>
      <c r="F189" s="167">
        <f t="shared" si="33"/>
        <v>4.286154535015811E-7</v>
      </c>
      <c r="G189" s="60">
        <v>0</v>
      </c>
      <c r="H189" s="61">
        <v>0</v>
      </c>
      <c r="I189" s="61">
        <f t="shared" si="34"/>
        <v>0</v>
      </c>
      <c r="J189" s="167" t="str">
        <f t="shared" si="31"/>
        <v/>
      </c>
      <c r="K189" s="60">
        <v>11</v>
      </c>
      <c r="L189" s="61">
        <v>10</v>
      </c>
      <c r="M189" s="61">
        <f t="shared" si="35"/>
        <v>21</v>
      </c>
      <c r="N189" s="167">
        <f t="shared" si="36"/>
        <v>4.9111791041770774E-7</v>
      </c>
      <c r="O189" s="61">
        <v>0</v>
      </c>
      <c r="P189" s="61">
        <v>0</v>
      </c>
      <c r="Q189" s="61">
        <f t="shared" si="37"/>
        <v>0</v>
      </c>
      <c r="R189" s="144" t="str">
        <f t="shared" si="38"/>
        <v/>
      </c>
    </row>
    <row r="190" spans="1:18" ht="18.75" thickTop="1" thickBot="1" x14ac:dyDescent="0.35">
      <c r="A190" s="148" t="s">
        <v>296</v>
      </c>
      <c r="B190" s="59" t="s">
        <v>333</v>
      </c>
      <c r="C190" s="60">
        <v>3</v>
      </c>
      <c r="D190" s="61">
        <v>0</v>
      </c>
      <c r="E190" s="61">
        <f t="shared" si="32"/>
        <v>3</v>
      </c>
      <c r="F190" s="167">
        <f t="shared" si="33"/>
        <v>4.286154535015811E-7</v>
      </c>
      <c r="G190" s="60">
        <v>0</v>
      </c>
      <c r="H190" s="61">
        <v>0</v>
      </c>
      <c r="I190" s="61">
        <f t="shared" si="34"/>
        <v>0</v>
      </c>
      <c r="J190" s="167" t="str">
        <f t="shared" si="31"/>
        <v/>
      </c>
      <c r="K190" s="60">
        <v>6</v>
      </c>
      <c r="L190" s="61">
        <v>1</v>
      </c>
      <c r="M190" s="61">
        <f t="shared" si="35"/>
        <v>7</v>
      </c>
      <c r="N190" s="167">
        <f t="shared" si="36"/>
        <v>1.6370597013923591E-7</v>
      </c>
      <c r="O190" s="61">
        <v>0</v>
      </c>
      <c r="P190" s="61">
        <v>0</v>
      </c>
      <c r="Q190" s="61">
        <f t="shared" si="37"/>
        <v>0</v>
      </c>
      <c r="R190" s="144" t="str">
        <f t="shared" si="38"/>
        <v/>
      </c>
    </row>
    <row r="191" spans="1:18" ht="18.75" thickTop="1" thickBot="1" x14ac:dyDescent="0.35">
      <c r="A191" s="148" t="s">
        <v>334</v>
      </c>
      <c r="B191" s="59" t="s">
        <v>335</v>
      </c>
      <c r="C191" s="60">
        <v>0</v>
      </c>
      <c r="D191" s="61">
        <v>3</v>
      </c>
      <c r="E191" s="61">
        <f t="shared" si="32"/>
        <v>3</v>
      </c>
      <c r="F191" s="167">
        <f t="shared" si="33"/>
        <v>4.286154535015811E-7</v>
      </c>
      <c r="G191" s="60">
        <v>0</v>
      </c>
      <c r="H191" s="61">
        <v>0</v>
      </c>
      <c r="I191" s="61">
        <f t="shared" si="34"/>
        <v>0</v>
      </c>
      <c r="J191" s="167" t="str">
        <f t="shared" si="31"/>
        <v/>
      </c>
      <c r="K191" s="60">
        <v>0</v>
      </c>
      <c r="L191" s="61">
        <v>3</v>
      </c>
      <c r="M191" s="61">
        <f t="shared" si="35"/>
        <v>3</v>
      </c>
      <c r="N191" s="167">
        <f t="shared" si="36"/>
        <v>7.0159701488243954E-8</v>
      </c>
      <c r="O191" s="61">
        <v>12</v>
      </c>
      <c r="P191" s="61">
        <v>12</v>
      </c>
      <c r="Q191" s="61">
        <f t="shared" si="37"/>
        <v>24</v>
      </c>
      <c r="R191" s="144">
        <f t="shared" si="38"/>
        <v>-0.875</v>
      </c>
    </row>
    <row r="192" spans="1:18" ht="18.75" thickTop="1" thickBot="1" x14ac:dyDescent="0.35">
      <c r="A192" s="148" t="s">
        <v>336</v>
      </c>
      <c r="B192" s="59" t="s">
        <v>337</v>
      </c>
      <c r="C192" s="60">
        <v>3</v>
      </c>
      <c r="D192" s="61">
        <v>0</v>
      </c>
      <c r="E192" s="61">
        <f t="shared" si="32"/>
        <v>3</v>
      </c>
      <c r="F192" s="167">
        <f t="shared" si="33"/>
        <v>4.286154535015811E-7</v>
      </c>
      <c r="G192" s="60">
        <v>0</v>
      </c>
      <c r="H192" s="61">
        <v>0</v>
      </c>
      <c r="I192" s="61">
        <f t="shared" si="34"/>
        <v>0</v>
      </c>
      <c r="J192" s="167" t="str">
        <f t="shared" si="31"/>
        <v/>
      </c>
      <c r="K192" s="60">
        <v>3</v>
      </c>
      <c r="L192" s="61">
        <v>0</v>
      </c>
      <c r="M192" s="61">
        <f t="shared" si="35"/>
        <v>3</v>
      </c>
      <c r="N192" s="167">
        <f t="shared" si="36"/>
        <v>7.0159701488243954E-8</v>
      </c>
      <c r="O192" s="61">
        <v>0</v>
      </c>
      <c r="P192" s="61">
        <v>3</v>
      </c>
      <c r="Q192" s="61">
        <f t="shared" si="37"/>
        <v>3</v>
      </c>
      <c r="R192" s="144">
        <f t="shared" si="38"/>
        <v>0</v>
      </c>
    </row>
    <row r="193" spans="1:18" ht="18.75" thickTop="1" thickBot="1" x14ac:dyDescent="0.35">
      <c r="A193" s="148" t="s">
        <v>244</v>
      </c>
      <c r="B193" s="59" t="s">
        <v>178</v>
      </c>
      <c r="C193" s="60">
        <v>1</v>
      </c>
      <c r="D193" s="61">
        <v>1</v>
      </c>
      <c r="E193" s="61">
        <f t="shared" si="32"/>
        <v>2</v>
      </c>
      <c r="F193" s="167">
        <f t="shared" si="33"/>
        <v>2.8574363566772075E-7</v>
      </c>
      <c r="G193" s="60">
        <v>0</v>
      </c>
      <c r="H193" s="61">
        <v>0</v>
      </c>
      <c r="I193" s="61">
        <f t="shared" si="34"/>
        <v>0</v>
      </c>
      <c r="J193" s="167" t="str">
        <f t="shared" si="31"/>
        <v/>
      </c>
      <c r="K193" s="60">
        <v>18</v>
      </c>
      <c r="L193" s="61">
        <v>17</v>
      </c>
      <c r="M193" s="61">
        <f t="shared" si="35"/>
        <v>35</v>
      </c>
      <c r="N193" s="167">
        <f t="shared" si="36"/>
        <v>8.185298506961795E-7</v>
      </c>
      <c r="O193" s="61">
        <v>18</v>
      </c>
      <c r="P193" s="61">
        <v>27</v>
      </c>
      <c r="Q193" s="61">
        <f t="shared" si="37"/>
        <v>45</v>
      </c>
      <c r="R193" s="144">
        <f t="shared" si="38"/>
        <v>-0.22222222222222221</v>
      </c>
    </row>
    <row r="194" spans="1:18" ht="18.75" thickTop="1" thickBot="1" x14ac:dyDescent="0.35">
      <c r="A194" s="148" t="s">
        <v>338</v>
      </c>
      <c r="B194" s="59" t="s">
        <v>339</v>
      </c>
      <c r="C194" s="60">
        <v>1</v>
      </c>
      <c r="D194" s="61">
        <v>1</v>
      </c>
      <c r="E194" s="61">
        <f t="shared" si="32"/>
        <v>2</v>
      </c>
      <c r="F194" s="167">
        <f t="shared" si="33"/>
        <v>2.8574363566772075E-7</v>
      </c>
      <c r="G194" s="60">
        <v>0</v>
      </c>
      <c r="H194" s="61">
        <v>0</v>
      </c>
      <c r="I194" s="61">
        <f t="shared" si="34"/>
        <v>0</v>
      </c>
      <c r="J194" s="167" t="str">
        <f t="shared" si="31"/>
        <v/>
      </c>
      <c r="K194" s="60">
        <v>3</v>
      </c>
      <c r="L194" s="61">
        <v>3</v>
      </c>
      <c r="M194" s="61">
        <f t="shared" si="35"/>
        <v>6</v>
      </c>
      <c r="N194" s="167">
        <f t="shared" si="36"/>
        <v>1.4031940297648791E-7</v>
      </c>
      <c r="O194" s="61">
        <v>31</v>
      </c>
      <c r="P194" s="61">
        <v>42</v>
      </c>
      <c r="Q194" s="61">
        <f t="shared" si="37"/>
        <v>73</v>
      </c>
      <c r="R194" s="144">
        <f t="shared" si="38"/>
        <v>-0.9178082191780822</v>
      </c>
    </row>
    <row r="195" spans="1:18" ht="18.75" thickTop="1" thickBot="1" x14ac:dyDescent="0.35">
      <c r="A195" s="148" t="s">
        <v>340</v>
      </c>
      <c r="B195" s="59" t="s">
        <v>341</v>
      </c>
      <c r="C195" s="60">
        <v>0</v>
      </c>
      <c r="D195" s="61">
        <v>0</v>
      </c>
      <c r="E195" s="61">
        <f t="shared" si="32"/>
        <v>0</v>
      </c>
      <c r="F195" s="167">
        <f t="shared" si="33"/>
        <v>0</v>
      </c>
      <c r="G195" s="60">
        <v>2667</v>
      </c>
      <c r="H195" s="61">
        <v>2637</v>
      </c>
      <c r="I195" s="61">
        <f t="shared" si="34"/>
        <v>5304</v>
      </c>
      <c r="J195" s="167">
        <f t="shared" si="31"/>
        <v>-1</v>
      </c>
      <c r="K195" s="60">
        <v>6464</v>
      </c>
      <c r="L195" s="61">
        <v>5957</v>
      </c>
      <c r="M195" s="61">
        <f t="shared" si="35"/>
        <v>12421</v>
      </c>
      <c r="N195" s="167">
        <f t="shared" si="36"/>
        <v>2.9048455072849274E-4</v>
      </c>
      <c r="O195" s="61">
        <v>0</v>
      </c>
      <c r="P195" s="61">
        <v>0</v>
      </c>
      <c r="Q195" s="61">
        <f t="shared" si="37"/>
        <v>0</v>
      </c>
      <c r="R195" s="144" t="str">
        <f t="shared" si="38"/>
        <v/>
      </c>
    </row>
    <row r="196" spans="1:18" ht="18.75" thickTop="1" thickBot="1" x14ac:dyDescent="0.35">
      <c r="A196" s="148" t="s">
        <v>270</v>
      </c>
      <c r="B196" s="59" t="s">
        <v>162</v>
      </c>
      <c r="C196" s="60">
        <v>0</v>
      </c>
      <c r="D196" s="61">
        <v>0</v>
      </c>
      <c r="E196" s="61">
        <f t="shared" si="32"/>
        <v>0</v>
      </c>
      <c r="F196" s="167">
        <f t="shared" si="33"/>
        <v>0</v>
      </c>
      <c r="G196" s="60">
        <v>15</v>
      </c>
      <c r="H196" s="61">
        <v>16</v>
      </c>
      <c r="I196" s="61">
        <f t="shared" si="34"/>
        <v>31</v>
      </c>
      <c r="J196" s="167">
        <f t="shared" si="31"/>
        <v>-1</v>
      </c>
      <c r="K196" s="60">
        <v>15</v>
      </c>
      <c r="L196" s="61">
        <v>19</v>
      </c>
      <c r="M196" s="61">
        <f t="shared" si="35"/>
        <v>34</v>
      </c>
      <c r="N196" s="167">
        <f t="shared" si="36"/>
        <v>7.951432835334315E-7</v>
      </c>
      <c r="O196" s="61">
        <v>5</v>
      </c>
      <c r="P196" s="61">
        <v>6</v>
      </c>
      <c r="Q196" s="61">
        <f t="shared" si="37"/>
        <v>11</v>
      </c>
      <c r="R196" s="144">
        <f t="shared" si="38"/>
        <v>2.0909090909090908</v>
      </c>
    </row>
    <row r="197" spans="1:18" ht="18.75" thickTop="1" thickBot="1" x14ac:dyDescent="0.35">
      <c r="A197" s="148" t="s">
        <v>342</v>
      </c>
      <c r="B197" s="59" t="s">
        <v>343</v>
      </c>
      <c r="C197" s="60">
        <v>0</v>
      </c>
      <c r="D197" s="61">
        <v>0</v>
      </c>
      <c r="E197" s="61">
        <f t="shared" si="32"/>
        <v>0</v>
      </c>
      <c r="F197" s="167">
        <f t="shared" si="33"/>
        <v>0</v>
      </c>
      <c r="G197" s="60">
        <v>13</v>
      </c>
      <c r="H197" s="61">
        <v>17</v>
      </c>
      <c r="I197" s="61">
        <f t="shared" si="34"/>
        <v>30</v>
      </c>
      <c r="J197" s="167">
        <f t="shared" si="31"/>
        <v>-1</v>
      </c>
      <c r="K197" s="60">
        <v>20</v>
      </c>
      <c r="L197" s="61">
        <v>20</v>
      </c>
      <c r="M197" s="61">
        <f t="shared" si="35"/>
        <v>40</v>
      </c>
      <c r="N197" s="167">
        <f t="shared" si="36"/>
        <v>9.3546268650991949E-7</v>
      </c>
      <c r="O197" s="61">
        <v>2</v>
      </c>
      <c r="P197" s="61">
        <v>2</v>
      </c>
      <c r="Q197" s="61">
        <f t="shared" si="37"/>
        <v>4</v>
      </c>
      <c r="R197" s="144">
        <f t="shared" si="38"/>
        <v>9</v>
      </c>
    </row>
    <row r="198" spans="1:18" ht="18.75" thickTop="1" thickBot="1" x14ac:dyDescent="0.35">
      <c r="A198" s="148" t="s">
        <v>181</v>
      </c>
      <c r="B198" s="59" t="s">
        <v>141</v>
      </c>
      <c r="C198" s="60">
        <v>0</v>
      </c>
      <c r="D198" s="61">
        <v>0</v>
      </c>
      <c r="E198" s="61">
        <f t="shared" si="32"/>
        <v>0</v>
      </c>
      <c r="F198" s="167">
        <f t="shared" si="33"/>
        <v>0</v>
      </c>
      <c r="G198" s="60">
        <v>14</v>
      </c>
      <c r="H198" s="61">
        <v>12</v>
      </c>
      <c r="I198" s="61">
        <f t="shared" si="34"/>
        <v>26</v>
      </c>
      <c r="J198" s="167">
        <f t="shared" si="31"/>
        <v>-1</v>
      </c>
      <c r="K198" s="60">
        <v>7</v>
      </c>
      <c r="L198" s="61">
        <v>7</v>
      </c>
      <c r="M198" s="61">
        <f t="shared" si="35"/>
        <v>14</v>
      </c>
      <c r="N198" s="167">
        <f t="shared" si="36"/>
        <v>3.2741194027847181E-7</v>
      </c>
      <c r="O198" s="61">
        <v>36</v>
      </c>
      <c r="P198" s="61">
        <v>16</v>
      </c>
      <c r="Q198" s="61">
        <f t="shared" si="37"/>
        <v>52</v>
      </c>
      <c r="R198" s="144">
        <f t="shared" si="38"/>
        <v>-0.73076923076923084</v>
      </c>
    </row>
    <row r="199" spans="1:18" ht="18.75" thickTop="1" thickBot="1" x14ac:dyDescent="0.35">
      <c r="A199" s="148" t="s">
        <v>153</v>
      </c>
      <c r="B199" s="59" t="s">
        <v>344</v>
      </c>
      <c r="C199" s="60">
        <v>0</v>
      </c>
      <c r="D199" s="61">
        <v>0</v>
      </c>
      <c r="E199" s="61">
        <f t="shared" si="32"/>
        <v>0</v>
      </c>
      <c r="F199" s="167">
        <f t="shared" si="33"/>
        <v>0</v>
      </c>
      <c r="G199" s="60">
        <v>12</v>
      </c>
      <c r="H199" s="61">
        <v>10</v>
      </c>
      <c r="I199" s="61">
        <f t="shared" si="34"/>
        <v>22</v>
      </c>
      <c r="J199" s="167">
        <f t="shared" si="31"/>
        <v>-1</v>
      </c>
      <c r="K199" s="60">
        <v>35</v>
      </c>
      <c r="L199" s="61">
        <v>24</v>
      </c>
      <c r="M199" s="61">
        <f t="shared" si="35"/>
        <v>59</v>
      </c>
      <c r="N199" s="167">
        <f t="shared" si="36"/>
        <v>1.3798074626021312E-6</v>
      </c>
      <c r="O199" s="61">
        <v>35</v>
      </c>
      <c r="P199" s="61">
        <v>35</v>
      </c>
      <c r="Q199" s="61">
        <f t="shared" si="37"/>
        <v>70</v>
      </c>
      <c r="R199" s="144">
        <f t="shared" si="38"/>
        <v>-0.15714285714285714</v>
      </c>
    </row>
    <row r="200" spans="1:18" ht="18.75" thickTop="1" thickBot="1" x14ac:dyDescent="0.35">
      <c r="A200" s="148" t="s">
        <v>251</v>
      </c>
      <c r="B200" s="59" t="s">
        <v>345</v>
      </c>
      <c r="C200" s="60">
        <v>0</v>
      </c>
      <c r="D200" s="61">
        <v>0</v>
      </c>
      <c r="E200" s="61">
        <f t="shared" si="32"/>
        <v>0</v>
      </c>
      <c r="F200" s="167">
        <f t="shared" si="33"/>
        <v>0</v>
      </c>
      <c r="G200" s="60">
        <v>16</v>
      </c>
      <c r="H200" s="61">
        <v>0</v>
      </c>
      <c r="I200" s="61">
        <f t="shared" si="34"/>
        <v>16</v>
      </c>
      <c r="J200" s="167">
        <f t="shared" ref="J200:J263" si="39">IFERROR(E200/I200-1,"")</f>
        <v>-1</v>
      </c>
      <c r="K200" s="60">
        <v>0</v>
      </c>
      <c r="L200" s="61">
        <v>0</v>
      </c>
      <c r="M200" s="61">
        <f t="shared" si="35"/>
        <v>0</v>
      </c>
      <c r="N200" s="167">
        <f t="shared" si="36"/>
        <v>0</v>
      </c>
      <c r="O200" s="61">
        <v>3</v>
      </c>
      <c r="P200" s="61">
        <v>3</v>
      </c>
      <c r="Q200" s="61">
        <f t="shared" si="37"/>
        <v>6</v>
      </c>
      <c r="R200" s="144">
        <f t="shared" si="38"/>
        <v>-1</v>
      </c>
    </row>
    <row r="201" spans="1:18" ht="18.75" thickTop="1" thickBot="1" x14ac:dyDescent="0.35">
      <c r="A201" s="148" t="s">
        <v>181</v>
      </c>
      <c r="B201" s="59" t="s">
        <v>346</v>
      </c>
      <c r="C201" s="60">
        <v>0</v>
      </c>
      <c r="D201" s="61">
        <v>0</v>
      </c>
      <c r="E201" s="61">
        <f t="shared" ref="E201:E264" si="40">D201+C201</f>
        <v>0</v>
      </c>
      <c r="F201" s="167">
        <f t="shared" ref="F201:F264" si="41">E201/$E$7</f>
        <v>0</v>
      </c>
      <c r="G201" s="60">
        <v>0</v>
      </c>
      <c r="H201" s="61">
        <v>16</v>
      </c>
      <c r="I201" s="61">
        <f t="shared" ref="I201:I264" si="42">H201+G201</f>
        <v>16</v>
      </c>
      <c r="J201" s="167">
        <f t="shared" si="39"/>
        <v>-1</v>
      </c>
      <c r="K201" s="60">
        <v>0</v>
      </c>
      <c r="L201" s="61">
        <v>0</v>
      </c>
      <c r="M201" s="61">
        <f t="shared" ref="M201:M264" si="43">L201+K201</f>
        <v>0</v>
      </c>
      <c r="N201" s="167">
        <f t="shared" ref="N201:N264" si="44">M201/$M$7</f>
        <v>0</v>
      </c>
      <c r="O201" s="61">
        <v>0</v>
      </c>
      <c r="P201" s="61">
        <v>5</v>
      </c>
      <c r="Q201" s="61">
        <f t="shared" ref="Q201:Q264" si="45">P201+O201</f>
        <v>5</v>
      </c>
      <c r="R201" s="144">
        <f t="shared" ref="R201:R264" si="46">IFERROR(M201/Q201-1,"")</f>
        <v>-1</v>
      </c>
    </row>
    <row r="202" spans="1:18" ht="18.75" thickTop="1" thickBot="1" x14ac:dyDescent="0.35">
      <c r="A202" s="148" t="s">
        <v>347</v>
      </c>
      <c r="B202" s="59" t="s">
        <v>348</v>
      </c>
      <c r="C202" s="60">
        <v>0</v>
      </c>
      <c r="D202" s="61">
        <v>0</v>
      </c>
      <c r="E202" s="61">
        <f t="shared" si="40"/>
        <v>0</v>
      </c>
      <c r="F202" s="167">
        <f t="shared" si="41"/>
        <v>0</v>
      </c>
      <c r="G202" s="60">
        <v>7</v>
      </c>
      <c r="H202" s="61">
        <v>7</v>
      </c>
      <c r="I202" s="61">
        <f t="shared" si="42"/>
        <v>14</v>
      </c>
      <c r="J202" s="167">
        <f t="shared" si="39"/>
        <v>-1</v>
      </c>
      <c r="K202" s="60">
        <v>31</v>
      </c>
      <c r="L202" s="61">
        <v>0</v>
      </c>
      <c r="M202" s="61">
        <f t="shared" si="43"/>
        <v>31</v>
      </c>
      <c r="N202" s="167">
        <f t="shared" si="44"/>
        <v>7.2498358204518761E-7</v>
      </c>
      <c r="O202" s="61">
        <v>0</v>
      </c>
      <c r="P202" s="61">
        <v>0</v>
      </c>
      <c r="Q202" s="61">
        <f t="shared" si="45"/>
        <v>0</v>
      </c>
      <c r="R202" s="144" t="str">
        <f t="shared" si="46"/>
        <v/>
      </c>
    </row>
    <row r="203" spans="1:18" ht="18.75" thickTop="1" thickBot="1" x14ac:dyDescent="0.35">
      <c r="A203" s="148" t="s">
        <v>293</v>
      </c>
      <c r="B203" s="59" t="s">
        <v>349</v>
      </c>
      <c r="C203" s="60">
        <v>0</v>
      </c>
      <c r="D203" s="61">
        <v>0</v>
      </c>
      <c r="E203" s="61">
        <f t="shared" si="40"/>
        <v>0</v>
      </c>
      <c r="F203" s="167">
        <f t="shared" si="41"/>
        <v>0</v>
      </c>
      <c r="G203" s="60">
        <v>6</v>
      </c>
      <c r="H203" s="61">
        <v>8</v>
      </c>
      <c r="I203" s="61">
        <f t="shared" si="42"/>
        <v>14</v>
      </c>
      <c r="J203" s="167">
        <f t="shared" si="39"/>
        <v>-1</v>
      </c>
      <c r="K203" s="60">
        <v>4</v>
      </c>
      <c r="L203" s="61">
        <v>4</v>
      </c>
      <c r="M203" s="61">
        <f t="shared" si="43"/>
        <v>8</v>
      </c>
      <c r="N203" s="167">
        <f t="shared" si="44"/>
        <v>1.8709253730198388E-7</v>
      </c>
      <c r="O203" s="61">
        <v>0</v>
      </c>
      <c r="P203" s="61">
        <v>0</v>
      </c>
      <c r="Q203" s="61">
        <f t="shared" si="45"/>
        <v>0</v>
      </c>
      <c r="R203" s="144" t="str">
        <f t="shared" si="46"/>
        <v/>
      </c>
    </row>
    <row r="204" spans="1:18" ht="18.75" thickTop="1" thickBot="1" x14ac:dyDescent="0.35">
      <c r="A204" s="148" t="s">
        <v>136</v>
      </c>
      <c r="B204" s="59" t="s">
        <v>150</v>
      </c>
      <c r="C204" s="60">
        <v>0</v>
      </c>
      <c r="D204" s="61">
        <v>0</v>
      </c>
      <c r="E204" s="61">
        <f t="shared" si="40"/>
        <v>0</v>
      </c>
      <c r="F204" s="167">
        <f t="shared" si="41"/>
        <v>0</v>
      </c>
      <c r="G204" s="60">
        <v>5</v>
      </c>
      <c r="H204" s="61">
        <v>8</v>
      </c>
      <c r="I204" s="61">
        <f t="shared" si="42"/>
        <v>13</v>
      </c>
      <c r="J204" s="167">
        <f t="shared" si="39"/>
        <v>-1</v>
      </c>
      <c r="K204" s="60">
        <v>48</v>
      </c>
      <c r="L204" s="61">
        <v>48</v>
      </c>
      <c r="M204" s="61">
        <f t="shared" si="43"/>
        <v>96</v>
      </c>
      <c r="N204" s="167">
        <f t="shared" si="44"/>
        <v>2.2451104476238065E-6</v>
      </c>
      <c r="O204" s="61">
        <v>17747</v>
      </c>
      <c r="P204" s="61">
        <v>16962</v>
      </c>
      <c r="Q204" s="61">
        <f t="shared" si="45"/>
        <v>34709</v>
      </c>
      <c r="R204" s="144">
        <f t="shared" si="46"/>
        <v>-0.99723414676308741</v>
      </c>
    </row>
    <row r="205" spans="1:18" ht="18.75" thickTop="1" thickBot="1" x14ac:dyDescent="0.35">
      <c r="A205" s="148" t="s">
        <v>259</v>
      </c>
      <c r="B205" s="59" t="s">
        <v>350</v>
      </c>
      <c r="C205" s="60">
        <v>0</v>
      </c>
      <c r="D205" s="61">
        <v>0</v>
      </c>
      <c r="E205" s="61">
        <f t="shared" si="40"/>
        <v>0</v>
      </c>
      <c r="F205" s="167">
        <f t="shared" si="41"/>
        <v>0</v>
      </c>
      <c r="G205" s="60">
        <v>5</v>
      </c>
      <c r="H205" s="61">
        <v>7</v>
      </c>
      <c r="I205" s="61">
        <f t="shared" si="42"/>
        <v>12</v>
      </c>
      <c r="J205" s="167">
        <f t="shared" si="39"/>
        <v>-1</v>
      </c>
      <c r="K205" s="60">
        <v>18</v>
      </c>
      <c r="L205" s="61">
        <v>9</v>
      </c>
      <c r="M205" s="61">
        <f t="shared" si="43"/>
        <v>27</v>
      </c>
      <c r="N205" s="167">
        <f t="shared" si="44"/>
        <v>6.3143731339419562E-7</v>
      </c>
      <c r="O205" s="61">
        <v>65</v>
      </c>
      <c r="P205" s="61">
        <v>60</v>
      </c>
      <c r="Q205" s="61">
        <f t="shared" si="45"/>
        <v>125</v>
      </c>
      <c r="R205" s="144">
        <f t="shared" si="46"/>
        <v>-0.78400000000000003</v>
      </c>
    </row>
    <row r="206" spans="1:18" ht="18.75" thickTop="1" thickBot="1" x14ac:dyDescent="0.35">
      <c r="A206" s="148" t="s">
        <v>296</v>
      </c>
      <c r="B206" s="59" t="s">
        <v>351</v>
      </c>
      <c r="C206" s="60">
        <v>0</v>
      </c>
      <c r="D206" s="61">
        <v>0</v>
      </c>
      <c r="E206" s="61">
        <f t="shared" si="40"/>
        <v>0</v>
      </c>
      <c r="F206" s="167">
        <f t="shared" si="41"/>
        <v>0</v>
      </c>
      <c r="G206" s="60">
        <v>0</v>
      </c>
      <c r="H206" s="61">
        <v>12</v>
      </c>
      <c r="I206" s="61">
        <f t="shared" si="42"/>
        <v>12</v>
      </c>
      <c r="J206" s="167">
        <f t="shared" si="39"/>
        <v>-1</v>
      </c>
      <c r="K206" s="60">
        <v>0</v>
      </c>
      <c r="L206" s="61">
        <v>0</v>
      </c>
      <c r="M206" s="61">
        <f t="shared" si="43"/>
        <v>0</v>
      </c>
      <c r="N206" s="167">
        <f t="shared" si="44"/>
        <v>0</v>
      </c>
      <c r="O206" s="61">
        <v>7</v>
      </c>
      <c r="P206" s="61">
        <v>7</v>
      </c>
      <c r="Q206" s="61">
        <f t="shared" si="45"/>
        <v>14</v>
      </c>
      <c r="R206" s="144">
        <f t="shared" si="46"/>
        <v>-1</v>
      </c>
    </row>
    <row r="207" spans="1:18" ht="18.75" thickTop="1" thickBot="1" x14ac:dyDescent="0.35">
      <c r="A207" s="148" t="s">
        <v>82</v>
      </c>
      <c r="B207" s="59" t="s">
        <v>352</v>
      </c>
      <c r="C207" s="60">
        <v>0</v>
      </c>
      <c r="D207" s="61">
        <v>0</v>
      </c>
      <c r="E207" s="61">
        <f t="shared" si="40"/>
        <v>0</v>
      </c>
      <c r="F207" s="167">
        <f t="shared" si="41"/>
        <v>0</v>
      </c>
      <c r="G207" s="60">
        <v>3</v>
      </c>
      <c r="H207" s="61">
        <v>7</v>
      </c>
      <c r="I207" s="61">
        <f t="shared" si="42"/>
        <v>10</v>
      </c>
      <c r="J207" s="167">
        <f t="shared" si="39"/>
        <v>-1</v>
      </c>
      <c r="K207" s="60">
        <v>8</v>
      </c>
      <c r="L207" s="61">
        <v>13</v>
      </c>
      <c r="M207" s="61">
        <f t="shared" si="43"/>
        <v>21</v>
      </c>
      <c r="N207" s="167">
        <f t="shared" si="44"/>
        <v>4.9111791041770774E-7</v>
      </c>
      <c r="O207" s="61">
        <v>37</v>
      </c>
      <c r="P207" s="61">
        <v>38</v>
      </c>
      <c r="Q207" s="61">
        <f t="shared" si="45"/>
        <v>75</v>
      </c>
      <c r="R207" s="144">
        <f t="shared" si="46"/>
        <v>-0.72</v>
      </c>
    </row>
    <row r="208" spans="1:18" ht="18.75" thickTop="1" thickBot="1" x14ac:dyDescent="0.35">
      <c r="A208" s="148" t="s">
        <v>313</v>
      </c>
      <c r="B208" s="59" t="s">
        <v>353</v>
      </c>
      <c r="C208" s="60">
        <v>0</v>
      </c>
      <c r="D208" s="61">
        <v>0</v>
      </c>
      <c r="E208" s="61">
        <f t="shared" si="40"/>
        <v>0</v>
      </c>
      <c r="F208" s="167">
        <f t="shared" si="41"/>
        <v>0</v>
      </c>
      <c r="G208" s="60">
        <v>5</v>
      </c>
      <c r="H208" s="61">
        <v>5</v>
      </c>
      <c r="I208" s="61">
        <f t="shared" si="42"/>
        <v>10</v>
      </c>
      <c r="J208" s="167">
        <f t="shared" si="39"/>
        <v>-1</v>
      </c>
      <c r="K208" s="60">
        <v>0</v>
      </c>
      <c r="L208" s="61">
        <v>0</v>
      </c>
      <c r="M208" s="61">
        <f t="shared" si="43"/>
        <v>0</v>
      </c>
      <c r="N208" s="167">
        <f t="shared" si="44"/>
        <v>0</v>
      </c>
      <c r="O208" s="61">
        <v>0</v>
      </c>
      <c r="P208" s="61">
        <v>0</v>
      </c>
      <c r="Q208" s="61">
        <f t="shared" si="45"/>
        <v>0</v>
      </c>
      <c r="R208" s="144" t="str">
        <f t="shared" si="46"/>
        <v/>
      </c>
    </row>
    <row r="209" spans="1:18" ht="18.75" thickTop="1" thickBot="1" x14ac:dyDescent="0.35">
      <c r="A209" s="148" t="s">
        <v>149</v>
      </c>
      <c r="B209" s="59" t="s">
        <v>149</v>
      </c>
      <c r="C209" s="60">
        <v>0</v>
      </c>
      <c r="D209" s="61">
        <v>0</v>
      </c>
      <c r="E209" s="61">
        <f t="shared" si="40"/>
        <v>0</v>
      </c>
      <c r="F209" s="167">
        <f t="shared" si="41"/>
        <v>0</v>
      </c>
      <c r="G209" s="60">
        <v>4</v>
      </c>
      <c r="H209" s="61">
        <v>5</v>
      </c>
      <c r="I209" s="61">
        <f t="shared" si="42"/>
        <v>9</v>
      </c>
      <c r="J209" s="167">
        <f t="shared" si="39"/>
        <v>-1</v>
      </c>
      <c r="K209" s="60">
        <v>33</v>
      </c>
      <c r="L209" s="61">
        <v>24</v>
      </c>
      <c r="M209" s="61">
        <f t="shared" si="43"/>
        <v>57</v>
      </c>
      <c r="N209" s="167">
        <f t="shared" si="44"/>
        <v>1.3330343282766352E-6</v>
      </c>
      <c r="O209" s="61">
        <v>8</v>
      </c>
      <c r="P209" s="61">
        <v>3</v>
      </c>
      <c r="Q209" s="61">
        <f t="shared" si="45"/>
        <v>11</v>
      </c>
      <c r="R209" s="144">
        <f t="shared" si="46"/>
        <v>4.1818181818181817</v>
      </c>
    </row>
    <row r="210" spans="1:18" ht="18.75" thickTop="1" thickBot="1" x14ac:dyDescent="0.35">
      <c r="A210" s="148" t="s">
        <v>73</v>
      </c>
      <c r="B210" s="59" t="s">
        <v>219</v>
      </c>
      <c r="C210" s="60">
        <v>0</v>
      </c>
      <c r="D210" s="61">
        <v>0</v>
      </c>
      <c r="E210" s="61">
        <f t="shared" si="40"/>
        <v>0</v>
      </c>
      <c r="F210" s="167">
        <f t="shared" si="41"/>
        <v>0</v>
      </c>
      <c r="G210" s="60">
        <v>3</v>
      </c>
      <c r="H210" s="61">
        <v>6</v>
      </c>
      <c r="I210" s="61">
        <f t="shared" si="42"/>
        <v>9</v>
      </c>
      <c r="J210" s="167">
        <f t="shared" si="39"/>
        <v>-1</v>
      </c>
      <c r="K210" s="60">
        <v>7</v>
      </c>
      <c r="L210" s="61">
        <v>13</v>
      </c>
      <c r="M210" s="61">
        <f t="shared" si="43"/>
        <v>20</v>
      </c>
      <c r="N210" s="167">
        <f t="shared" si="44"/>
        <v>4.6773134325495974E-7</v>
      </c>
      <c r="O210" s="61">
        <v>10</v>
      </c>
      <c r="P210" s="61">
        <v>7</v>
      </c>
      <c r="Q210" s="61">
        <f t="shared" si="45"/>
        <v>17</v>
      </c>
      <c r="R210" s="144">
        <f t="shared" si="46"/>
        <v>0.17647058823529416</v>
      </c>
    </row>
    <row r="211" spans="1:18" ht="18.75" thickTop="1" thickBot="1" x14ac:dyDescent="0.35">
      <c r="A211" s="148" t="s">
        <v>354</v>
      </c>
      <c r="B211" s="59" t="s">
        <v>216</v>
      </c>
      <c r="C211" s="60">
        <v>0</v>
      </c>
      <c r="D211" s="61">
        <v>0</v>
      </c>
      <c r="E211" s="61">
        <f t="shared" si="40"/>
        <v>0</v>
      </c>
      <c r="F211" s="167">
        <f t="shared" si="41"/>
        <v>0</v>
      </c>
      <c r="G211" s="60">
        <v>4</v>
      </c>
      <c r="H211" s="61">
        <v>3</v>
      </c>
      <c r="I211" s="61">
        <f t="shared" si="42"/>
        <v>7</v>
      </c>
      <c r="J211" s="167">
        <f t="shared" si="39"/>
        <v>-1</v>
      </c>
      <c r="K211" s="60">
        <v>15</v>
      </c>
      <c r="L211" s="61">
        <v>21</v>
      </c>
      <c r="M211" s="61">
        <f t="shared" si="43"/>
        <v>36</v>
      </c>
      <c r="N211" s="167">
        <f t="shared" si="44"/>
        <v>8.419164178589275E-7</v>
      </c>
      <c r="O211" s="61">
        <v>50</v>
      </c>
      <c r="P211" s="61">
        <v>47</v>
      </c>
      <c r="Q211" s="61">
        <f t="shared" si="45"/>
        <v>97</v>
      </c>
      <c r="R211" s="144">
        <f t="shared" si="46"/>
        <v>-0.62886597938144329</v>
      </c>
    </row>
    <row r="212" spans="1:18" ht="18.75" thickTop="1" thickBot="1" x14ac:dyDescent="0.35">
      <c r="A212" s="148" t="s">
        <v>328</v>
      </c>
      <c r="B212" s="59" t="s">
        <v>355</v>
      </c>
      <c r="C212" s="60">
        <v>0</v>
      </c>
      <c r="D212" s="61">
        <v>0</v>
      </c>
      <c r="E212" s="61">
        <f t="shared" si="40"/>
        <v>0</v>
      </c>
      <c r="F212" s="167">
        <f t="shared" si="41"/>
        <v>0</v>
      </c>
      <c r="G212" s="60">
        <v>3</v>
      </c>
      <c r="H212" s="61">
        <v>3</v>
      </c>
      <c r="I212" s="61">
        <f t="shared" si="42"/>
        <v>6</v>
      </c>
      <c r="J212" s="167">
        <f t="shared" si="39"/>
        <v>-1</v>
      </c>
      <c r="K212" s="60">
        <v>3</v>
      </c>
      <c r="L212" s="61">
        <v>7</v>
      </c>
      <c r="M212" s="61">
        <f t="shared" si="43"/>
        <v>10</v>
      </c>
      <c r="N212" s="167">
        <f t="shared" si="44"/>
        <v>2.3386567162747987E-7</v>
      </c>
      <c r="O212" s="61">
        <v>4</v>
      </c>
      <c r="P212" s="61">
        <v>4</v>
      </c>
      <c r="Q212" s="61">
        <f t="shared" si="45"/>
        <v>8</v>
      </c>
      <c r="R212" s="144">
        <f t="shared" si="46"/>
        <v>0.25</v>
      </c>
    </row>
    <row r="213" spans="1:18" ht="18.75" thickTop="1" thickBot="1" x14ac:dyDescent="0.35">
      <c r="A213" s="148" t="s">
        <v>214</v>
      </c>
      <c r="B213" s="59" t="s">
        <v>356</v>
      </c>
      <c r="C213" s="60">
        <v>0</v>
      </c>
      <c r="D213" s="61">
        <v>0</v>
      </c>
      <c r="E213" s="61">
        <f t="shared" si="40"/>
        <v>0</v>
      </c>
      <c r="F213" s="167">
        <f t="shared" si="41"/>
        <v>0</v>
      </c>
      <c r="G213" s="60">
        <v>0</v>
      </c>
      <c r="H213" s="61">
        <v>6</v>
      </c>
      <c r="I213" s="61">
        <f t="shared" si="42"/>
        <v>6</v>
      </c>
      <c r="J213" s="167">
        <f t="shared" si="39"/>
        <v>-1</v>
      </c>
      <c r="K213" s="60">
        <v>1</v>
      </c>
      <c r="L213" s="61">
        <v>2</v>
      </c>
      <c r="M213" s="61">
        <f t="shared" si="43"/>
        <v>3</v>
      </c>
      <c r="N213" s="167">
        <f t="shared" si="44"/>
        <v>7.0159701488243954E-8</v>
      </c>
      <c r="O213" s="61">
        <v>0</v>
      </c>
      <c r="P213" s="61">
        <v>0</v>
      </c>
      <c r="Q213" s="61">
        <f t="shared" si="45"/>
        <v>0</v>
      </c>
      <c r="R213" s="144" t="str">
        <f t="shared" si="46"/>
        <v/>
      </c>
    </row>
    <row r="214" spans="1:18" ht="18.75" thickTop="1" thickBot="1" x14ac:dyDescent="0.35">
      <c r="A214" s="148" t="s">
        <v>357</v>
      </c>
      <c r="B214" s="59" t="s">
        <v>357</v>
      </c>
      <c r="C214" s="60">
        <v>0</v>
      </c>
      <c r="D214" s="61">
        <v>0</v>
      </c>
      <c r="E214" s="61">
        <f t="shared" si="40"/>
        <v>0</v>
      </c>
      <c r="F214" s="167">
        <f t="shared" si="41"/>
        <v>0</v>
      </c>
      <c r="G214" s="60">
        <v>3</v>
      </c>
      <c r="H214" s="61">
        <v>3</v>
      </c>
      <c r="I214" s="61">
        <f t="shared" si="42"/>
        <v>6</v>
      </c>
      <c r="J214" s="167">
        <f t="shared" si="39"/>
        <v>-1</v>
      </c>
      <c r="K214" s="60">
        <v>0</v>
      </c>
      <c r="L214" s="61">
        <v>0</v>
      </c>
      <c r="M214" s="61">
        <f t="shared" si="43"/>
        <v>0</v>
      </c>
      <c r="N214" s="167">
        <f t="shared" si="44"/>
        <v>0</v>
      </c>
      <c r="O214" s="61">
        <v>28</v>
      </c>
      <c r="P214" s="61">
        <v>35</v>
      </c>
      <c r="Q214" s="61">
        <f t="shared" si="45"/>
        <v>63</v>
      </c>
      <c r="R214" s="144">
        <f t="shared" si="46"/>
        <v>-1</v>
      </c>
    </row>
    <row r="215" spans="1:18" ht="18.75" thickTop="1" thickBot="1" x14ac:dyDescent="0.35">
      <c r="A215" s="148" t="s">
        <v>153</v>
      </c>
      <c r="B215" s="59" t="s">
        <v>358</v>
      </c>
      <c r="C215" s="60">
        <v>0</v>
      </c>
      <c r="D215" s="61">
        <v>0</v>
      </c>
      <c r="E215" s="61">
        <f t="shared" si="40"/>
        <v>0</v>
      </c>
      <c r="F215" s="167">
        <f t="shared" si="41"/>
        <v>0</v>
      </c>
      <c r="G215" s="60">
        <v>3</v>
      </c>
      <c r="H215" s="61">
        <v>2</v>
      </c>
      <c r="I215" s="61">
        <f t="shared" si="42"/>
        <v>5</v>
      </c>
      <c r="J215" s="167">
        <f t="shared" si="39"/>
        <v>-1</v>
      </c>
      <c r="K215" s="60">
        <v>11</v>
      </c>
      <c r="L215" s="61">
        <v>13</v>
      </c>
      <c r="M215" s="61">
        <f t="shared" si="43"/>
        <v>24</v>
      </c>
      <c r="N215" s="167">
        <f t="shared" si="44"/>
        <v>5.6127761190595163E-7</v>
      </c>
      <c r="O215" s="61">
        <v>2</v>
      </c>
      <c r="P215" s="61">
        <v>2</v>
      </c>
      <c r="Q215" s="61">
        <f t="shared" si="45"/>
        <v>4</v>
      </c>
      <c r="R215" s="144">
        <f t="shared" si="46"/>
        <v>5</v>
      </c>
    </row>
    <row r="216" spans="1:18" ht="18.75" thickTop="1" thickBot="1" x14ac:dyDescent="0.35">
      <c r="A216" s="148" t="s">
        <v>359</v>
      </c>
      <c r="B216" s="59" t="s">
        <v>360</v>
      </c>
      <c r="C216" s="60">
        <v>0</v>
      </c>
      <c r="D216" s="61">
        <v>0</v>
      </c>
      <c r="E216" s="61">
        <f t="shared" si="40"/>
        <v>0</v>
      </c>
      <c r="F216" s="167">
        <f t="shared" si="41"/>
        <v>0</v>
      </c>
      <c r="G216" s="60">
        <v>2</v>
      </c>
      <c r="H216" s="61">
        <v>2</v>
      </c>
      <c r="I216" s="61">
        <f t="shared" si="42"/>
        <v>4</v>
      </c>
      <c r="J216" s="167">
        <f t="shared" si="39"/>
        <v>-1</v>
      </c>
      <c r="K216" s="60">
        <v>65</v>
      </c>
      <c r="L216" s="61">
        <v>59</v>
      </c>
      <c r="M216" s="61">
        <f t="shared" si="43"/>
        <v>124</v>
      </c>
      <c r="N216" s="167">
        <f t="shared" si="44"/>
        <v>2.8999343281807505E-6</v>
      </c>
      <c r="O216" s="61">
        <v>0</v>
      </c>
      <c r="P216" s="61">
        <v>0</v>
      </c>
      <c r="Q216" s="61">
        <f t="shared" si="45"/>
        <v>0</v>
      </c>
      <c r="R216" s="144" t="str">
        <f t="shared" si="46"/>
        <v/>
      </c>
    </row>
    <row r="217" spans="1:18" ht="18.75" thickTop="1" thickBot="1" x14ac:dyDescent="0.35">
      <c r="A217" s="148" t="s">
        <v>361</v>
      </c>
      <c r="B217" s="59" t="s">
        <v>137</v>
      </c>
      <c r="C217" s="60">
        <v>0</v>
      </c>
      <c r="D217" s="61">
        <v>0</v>
      </c>
      <c r="E217" s="61">
        <f t="shared" si="40"/>
        <v>0</v>
      </c>
      <c r="F217" s="167">
        <f t="shared" si="41"/>
        <v>0</v>
      </c>
      <c r="G217" s="60">
        <v>2</v>
      </c>
      <c r="H217" s="61">
        <v>2</v>
      </c>
      <c r="I217" s="61">
        <f t="shared" si="42"/>
        <v>4</v>
      </c>
      <c r="J217" s="167">
        <f t="shared" si="39"/>
        <v>-1</v>
      </c>
      <c r="K217" s="60">
        <v>65</v>
      </c>
      <c r="L217" s="61">
        <v>14</v>
      </c>
      <c r="M217" s="61">
        <f t="shared" si="43"/>
        <v>79</v>
      </c>
      <c r="N217" s="167">
        <f t="shared" si="44"/>
        <v>1.847538805857091E-6</v>
      </c>
      <c r="O217" s="61">
        <v>7</v>
      </c>
      <c r="P217" s="61">
        <v>11</v>
      </c>
      <c r="Q217" s="61">
        <f t="shared" si="45"/>
        <v>18</v>
      </c>
      <c r="R217" s="144">
        <f t="shared" si="46"/>
        <v>3.3888888888888893</v>
      </c>
    </row>
    <row r="218" spans="1:18" ht="18.75" thickTop="1" thickBot="1" x14ac:dyDescent="0.35">
      <c r="A218" s="148" t="s">
        <v>73</v>
      </c>
      <c r="B218" s="59" t="s">
        <v>362</v>
      </c>
      <c r="C218" s="60">
        <v>0</v>
      </c>
      <c r="D218" s="61">
        <v>0</v>
      </c>
      <c r="E218" s="61">
        <f t="shared" si="40"/>
        <v>0</v>
      </c>
      <c r="F218" s="167">
        <f t="shared" si="41"/>
        <v>0</v>
      </c>
      <c r="G218" s="60">
        <v>2</v>
      </c>
      <c r="H218" s="61">
        <v>2</v>
      </c>
      <c r="I218" s="61">
        <f t="shared" si="42"/>
        <v>4</v>
      </c>
      <c r="J218" s="167">
        <f t="shared" si="39"/>
        <v>-1</v>
      </c>
      <c r="K218" s="60">
        <v>18</v>
      </c>
      <c r="L218" s="61">
        <v>18</v>
      </c>
      <c r="M218" s="61">
        <f t="shared" si="43"/>
        <v>36</v>
      </c>
      <c r="N218" s="167">
        <f t="shared" si="44"/>
        <v>8.419164178589275E-7</v>
      </c>
      <c r="O218" s="61">
        <v>30</v>
      </c>
      <c r="P218" s="61">
        <v>25</v>
      </c>
      <c r="Q218" s="61">
        <f t="shared" si="45"/>
        <v>55</v>
      </c>
      <c r="R218" s="144">
        <f t="shared" si="46"/>
        <v>-0.34545454545454546</v>
      </c>
    </row>
    <row r="219" spans="1:18" ht="18.75" thickTop="1" thickBot="1" x14ac:dyDescent="0.35">
      <c r="A219" s="148" t="s">
        <v>163</v>
      </c>
      <c r="B219" s="59" t="s">
        <v>163</v>
      </c>
      <c r="C219" s="60">
        <v>0</v>
      </c>
      <c r="D219" s="61">
        <v>0</v>
      </c>
      <c r="E219" s="61">
        <f t="shared" si="40"/>
        <v>0</v>
      </c>
      <c r="F219" s="167">
        <f t="shared" si="41"/>
        <v>0</v>
      </c>
      <c r="G219" s="60">
        <v>2</v>
      </c>
      <c r="H219" s="61">
        <v>2</v>
      </c>
      <c r="I219" s="61">
        <f t="shared" si="42"/>
        <v>4</v>
      </c>
      <c r="J219" s="167">
        <f t="shared" si="39"/>
        <v>-1</v>
      </c>
      <c r="K219" s="60">
        <v>14</v>
      </c>
      <c r="L219" s="61">
        <v>16</v>
      </c>
      <c r="M219" s="61">
        <f t="shared" si="43"/>
        <v>30</v>
      </c>
      <c r="N219" s="167">
        <f t="shared" si="44"/>
        <v>7.0159701488243962E-7</v>
      </c>
      <c r="O219" s="61">
        <v>9</v>
      </c>
      <c r="P219" s="61">
        <v>0</v>
      </c>
      <c r="Q219" s="61">
        <f t="shared" si="45"/>
        <v>9</v>
      </c>
      <c r="R219" s="144">
        <f t="shared" si="46"/>
        <v>2.3333333333333335</v>
      </c>
    </row>
    <row r="220" spans="1:18" ht="18.75" thickTop="1" thickBot="1" x14ac:dyDescent="0.35">
      <c r="A220" s="148" t="s">
        <v>363</v>
      </c>
      <c r="B220" s="59" t="s">
        <v>363</v>
      </c>
      <c r="C220" s="60">
        <v>0</v>
      </c>
      <c r="D220" s="61">
        <v>0</v>
      </c>
      <c r="E220" s="61">
        <f t="shared" si="40"/>
        <v>0</v>
      </c>
      <c r="F220" s="167">
        <f t="shared" si="41"/>
        <v>0</v>
      </c>
      <c r="G220" s="60">
        <v>2</v>
      </c>
      <c r="H220" s="61">
        <v>2</v>
      </c>
      <c r="I220" s="61">
        <f t="shared" si="42"/>
        <v>4</v>
      </c>
      <c r="J220" s="167">
        <f t="shared" si="39"/>
        <v>-1</v>
      </c>
      <c r="K220" s="60">
        <v>4</v>
      </c>
      <c r="L220" s="61">
        <v>4</v>
      </c>
      <c r="M220" s="61">
        <f t="shared" si="43"/>
        <v>8</v>
      </c>
      <c r="N220" s="167">
        <f t="shared" si="44"/>
        <v>1.8709253730198388E-7</v>
      </c>
      <c r="O220" s="61">
        <v>2</v>
      </c>
      <c r="P220" s="61">
        <v>2</v>
      </c>
      <c r="Q220" s="61">
        <f t="shared" si="45"/>
        <v>4</v>
      </c>
      <c r="R220" s="144">
        <f t="shared" si="46"/>
        <v>1</v>
      </c>
    </row>
    <row r="221" spans="1:18" ht="18.75" thickTop="1" thickBot="1" x14ac:dyDescent="0.35">
      <c r="A221" s="148" t="s">
        <v>347</v>
      </c>
      <c r="B221" s="59" t="s">
        <v>364</v>
      </c>
      <c r="C221" s="60">
        <v>0</v>
      </c>
      <c r="D221" s="61">
        <v>0</v>
      </c>
      <c r="E221" s="61">
        <f t="shared" si="40"/>
        <v>0</v>
      </c>
      <c r="F221" s="167">
        <f t="shared" si="41"/>
        <v>0</v>
      </c>
      <c r="G221" s="60">
        <v>2</v>
      </c>
      <c r="H221" s="61">
        <v>2</v>
      </c>
      <c r="I221" s="61">
        <f t="shared" si="42"/>
        <v>4</v>
      </c>
      <c r="J221" s="167">
        <f t="shared" si="39"/>
        <v>-1</v>
      </c>
      <c r="K221" s="60">
        <v>0</v>
      </c>
      <c r="L221" s="61">
        <v>0</v>
      </c>
      <c r="M221" s="61">
        <f t="shared" si="43"/>
        <v>0</v>
      </c>
      <c r="N221" s="167">
        <f t="shared" si="44"/>
        <v>0</v>
      </c>
      <c r="O221" s="61">
        <v>0</v>
      </c>
      <c r="P221" s="61">
        <v>0</v>
      </c>
      <c r="Q221" s="61">
        <f t="shared" si="45"/>
        <v>0</v>
      </c>
      <c r="R221" s="144" t="str">
        <f t="shared" si="46"/>
        <v/>
      </c>
    </row>
    <row r="222" spans="1:18" ht="18.75" thickTop="1" thickBot="1" x14ac:dyDescent="0.35">
      <c r="A222" s="148" t="s">
        <v>365</v>
      </c>
      <c r="B222" s="59" t="s">
        <v>365</v>
      </c>
      <c r="C222" s="60">
        <v>0</v>
      </c>
      <c r="D222" s="61">
        <v>0</v>
      </c>
      <c r="E222" s="61">
        <f t="shared" si="40"/>
        <v>0</v>
      </c>
      <c r="F222" s="167">
        <f t="shared" si="41"/>
        <v>0</v>
      </c>
      <c r="G222" s="60">
        <v>2</v>
      </c>
      <c r="H222" s="61">
        <v>2</v>
      </c>
      <c r="I222" s="61">
        <f t="shared" si="42"/>
        <v>4</v>
      </c>
      <c r="J222" s="167">
        <f t="shared" si="39"/>
        <v>-1</v>
      </c>
      <c r="K222" s="60">
        <v>0</v>
      </c>
      <c r="L222" s="61">
        <v>0</v>
      </c>
      <c r="M222" s="61">
        <f t="shared" si="43"/>
        <v>0</v>
      </c>
      <c r="N222" s="167">
        <f t="shared" si="44"/>
        <v>0</v>
      </c>
      <c r="O222" s="61">
        <v>0</v>
      </c>
      <c r="P222" s="61">
        <v>0</v>
      </c>
      <c r="Q222" s="61">
        <f t="shared" si="45"/>
        <v>0</v>
      </c>
      <c r="R222" s="144" t="str">
        <f t="shared" si="46"/>
        <v/>
      </c>
    </row>
    <row r="223" spans="1:18" ht="18.75" thickTop="1" thickBot="1" x14ac:dyDescent="0.35">
      <c r="A223" s="148" t="s">
        <v>264</v>
      </c>
      <c r="B223" s="59" t="s">
        <v>155</v>
      </c>
      <c r="C223" s="60">
        <v>0</v>
      </c>
      <c r="D223" s="61">
        <v>0</v>
      </c>
      <c r="E223" s="61">
        <f t="shared" si="40"/>
        <v>0</v>
      </c>
      <c r="F223" s="167">
        <f t="shared" si="41"/>
        <v>0</v>
      </c>
      <c r="G223" s="60">
        <v>1</v>
      </c>
      <c r="H223" s="61">
        <v>2</v>
      </c>
      <c r="I223" s="61">
        <f t="shared" si="42"/>
        <v>3</v>
      </c>
      <c r="J223" s="167">
        <f t="shared" si="39"/>
        <v>-1</v>
      </c>
      <c r="K223" s="60">
        <v>31</v>
      </c>
      <c r="L223" s="61">
        <v>33</v>
      </c>
      <c r="M223" s="61">
        <f t="shared" si="43"/>
        <v>64</v>
      </c>
      <c r="N223" s="167">
        <f t="shared" si="44"/>
        <v>1.496740298415871E-6</v>
      </c>
      <c r="O223" s="61">
        <v>2</v>
      </c>
      <c r="P223" s="61">
        <v>2</v>
      </c>
      <c r="Q223" s="61">
        <f t="shared" si="45"/>
        <v>4</v>
      </c>
      <c r="R223" s="144">
        <f t="shared" si="46"/>
        <v>15</v>
      </c>
    </row>
    <row r="224" spans="1:18" ht="18.75" thickTop="1" thickBot="1" x14ac:dyDescent="0.35">
      <c r="A224" s="148" t="s">
        <v>210</v>
      </c>
      <c r="B224" s="59" t="s">
        <v>366</v>
      </c>
      <c r="C224" s="60">
        <v>0</v>
      </c>
      <c r="D224" s="61">
        <v>0</v>
      </c>
      <c r="E224" s="61">
        <f t="shared" si="40"/>
        <v>0</v>
      </c>
      <c r="F224" s="167">
        <f t="shared" si="41"/>
        <v>0</v>
      </c>
      <c r="G224" s="60">
        <v>2</v>
      </c>
      <c r="H224" s="61">
        <v>0</v>
      </c>
      <c r="I224" s="61">
        <f t="shared" si="42"/>
        <v>2</v>
      </c>
      <c r="J224" s="167">
        <f t="shared" si="39"/>
        <v>-1</v>
      </c>
      <c r="K224" s="60">
        <v>14</v>
      </c>
      <c r="L224" s="61">
        <v>20</v>
      </c>
      <c r="M224" s="61">
        <f t="shared" si="43"/>
        <v>34</v>
      </c>
      <c r="N224" s="167">
        <f t="shared" si="44"/>
        <v>7.951432835334315E-7</v>
      </c>
      <c r="O224" s="61">
        <v>2</v>
      </c>
      <c r="P224" s="61">
        <v>2</v>
      </c>
      <c r="Q224" s="61">
        <f t="shared" si="45"/>
        <v>4</v>
      </c>
      <c r="R224" s="144">
        <f t="shared" si="46"/>
        <v>7.5</v>
      </c>
    </row>
    <row r="225" spans="1:18" ht="18.75" thickTop="1" thickBot="1" x14ac:dyDescent="0.35">
      <c r="A225" s="148" t="s">
        <v>313</v>
      </c>
      <c r="B225" s="59" t="s">
        <v>367</v>
      </c>
      <c r="C225" s="60">
        <v>0</v>
      </c>
      <c r="D225" s="61">
        <v>0</v>
      </c>
      <c r="E225" s="61">
        <f t="shared" si="40"/>
        <v>0</v>
      </c>
      <c r="F225" s="167">
        <f t="shared" si="41"/>
        <v>0</v>
      </c>
      <c r="G225" s="60">
        <v>2</v>
      </c>
      <c r="H225" s="61">
        <v>0</v>
      </c>
      <c r="I225" s="61">
        <f t="shared" si="42"/>
        <v>2</v>
      </c>
      <c r="J225" s="167">
        <f t="shared" si="39"/>
        <v>-1</v>
      </c>
      <c r="K225" s="60">
        <v>0</v>
      </c>
      <c r="L225" s="61">
        <v>0</v>
      </c>
      <c r="M225" s="61">
        <f t="shared" si="43"/>
        <v>0</v>
      </c>
      <c r="N225" s="167">
        <f t="shared" si="44"/>
        <v>0</v>
      </c>
      <c r="O225" s="61">
        <v>0</v>
      </c>
      <c r="P225" s="61">
        <v>0</v>
      </c>
      <c r="Q225" s="61">
        <f t="shared" si="45"/>
        <v>0</v>
      </c>
      <c r="R225" s="144" t="str">
        <f t="shared" si="46"/>
        <v/>
      </c>
    </row>
    <row r="226" spans="1:18" ht="18.75" thickTop="1" thickBot="1" x14ac:dyDescent="0.35">
      <c r="A226" s="148" t="s">
        <v>313</v>
      </c>
      <c r="B226" s="59" t="s">
        <v>368</v>
      </c>
      <c r="C226" s="60">
        <v>0</v>
      </c>
      <c r="D226" s="61">
        <v>0</v>
      </c>
      <c r="E226" s="61">
        <f t="shared" si="40"/>
        <v>0</v>
      </c>
      <c r="F226" s="167">
        <f t="shared" si="41"/>
        <v>0</v>
      </c>
      <c r="G226" s="60">
        <v>0</v>
      </c>
      <c r="H226" s="61">
        <v>1</v>
      </c>
      <c r="I226" s="61">
        <f t="shared" si="42"/>
        <v>1</v>
      </c>
      <c r="J226" s="167">
        <f t="shared" si="39"/>
        <v>-1</v>
      </c>
      <c r="K226" s="60">
        <v>0</v>
      </c>
      <c r="L226" s="61">
        <v>0</v>
      </c>
      <c r="M226" s="61">
        <f t="shared" si="43"/>
        <v>0</v>
      </c>
      <c r="N226" s="167">
        <f t="shared" si="44"/>
        <v>0</v>
      </c>
      <c r="O226" s="61">
        <v>0</v>
      </c>
      <c r="P226" s="61">
        <v>0</v>
      </c>
      <c r="Q226" s="61">
        <f t="shared" si="45"/>
        <v>0</v>
      </c>
      <c r="R226" s="144" t="str">
        <f t="shared" si="46"/>
        <v/>
      </c>
    </row>
    <row r="227" spans="1:18" ht="18.75" thickTop="1" thickBot="1" x14ac:dyDescent="0.35">
      <c r="A227" s="148" t="s">
        <v>369</v>
      </c>
      <c r="B227" s="59" t="s">
        <v>370</v>
      </c>
      <c r="C227" s="60">
        <v>0</v>
      </c>
      <c r="D227" s="61">
        <v>0</v>
      </c>
      <c r="E227" s="61">
        <f t="shared" si="40"/>
        <v>0</v>
      </c>
      <c r="F227" s="167">
        <f t="shared" si="41"/>
        <v>0</v>
      </c>
      <c r="G227" s="60">
        <v>0</v>
      </c>
      <c r="H227" s="61">
        <v>0</v>
      </c>
      <c r="I227" s="61">
        <f t="shared" si="42"/>
        <v>0</v>
      </c>
      <c r="J227" s="167" t="str">
        <f t="shared" si="39"/>
        <v/>
      </c>
      <c r="K227" s="60">
        <v>780</v>
      </c>
      <c r="L227" s="61">
        <v>696</v>
      </c>
      <c r="M227" s="61">
        <f t="shared" si="43"/>
        <v>1476</v>
      </c>
      <c r="N227" s="167">
        <f t="shared" si="44"/>
        <v>3.4518573132216027E-5</v>
      </c>
      <c r="O227" s="61">
        <v>16</v>
      </c>
      <c r="P227" s="61">
        <v>0</v>
      </c>
      <c r="Q227" s="61">
        <f t="shared" si="45"/>
        <v>16</v>
      </c>
      <c r="R227" s="144">
        <f t="shared" si="46"/>
        <v>91.25</v>
      </c>
    </row>
    <row r="228" spans="1:18" ht="18.75" thickTop="1" thickBot="1" x14ac:dyDescent="0.35">
      <c r="A228" s="148" t="s">
        <v>371</v>
      </c>
      <c r="B228" s="59" t="s">
        <v>372</v>
      </c>
      <c r="C228" s="60">
        <v>0</v>
      </c>
      <c r="D228" s="61">
        <v>0</v>
      </c>
      <c r="E228" s="61">
        <f t="shared" si="40"/>
        <v>0</v>
      </c>
      <c r="F228" s="167">
        <f t="shared" si="41"/>
        <v>0</v>
      </c>
      <c r="G228" s="60">
        <v>0</v>
      </c>
      <c r="H228" s="61">
        <v>0</v>
      </c>
      <c r="I228" s="61">
        <f t="shared" si="42"/>
        <v>0</v>
      </c>
      <c r="J228" s="167" t="str">
        <f t="shared" si="39"/>
        <v/>
      </c>
      <c r="K228" s="60">
        <v>125</v>
      </c>
      <c r="L228" s="61">
        <v>127</v>
      </c>
      <c r="M228" s="61">
        <f t="shared" si="43"/>
        <v>252</v>
      </c>
      <c r="N228" s="167">
        <f t="shared" si="44"/>
        <v>5.8934149250124929E-6</v>
      </c>
      <c r="O228" s="61">
        <v>0</v>
      </c>
      <c r="P228" s="61">
        <v>4</v>
      </c>
      <c r="Q228" s="61">
        <f t="shared" si="45"/>
        <v>4</v>
      </c>
      <c r="R228" s="144">
        <f t="shared" si="46"/>
        <v>62</v>
      </c>
    </row>
    <row r="229" spans="1:18" ht="18.75" thickTop="1" thickBot="1" x14ac:dyDescent="0.35">
      <c r="A229" s="148" t="s">
        <v>373</v>
      </c>
      <c r="B229" s="59" t="s">
        <v>374</v>
      </c>
      <c r="C229" s="60">
        <v>0</v>
      </c>
      <c r="D229" s="61">
        <v>0</v>
      </c>
      <c r="E229" s="61">
        <f t="shared" si="40"/>
        <v>0</v>
      </c>
      <c r="F229" s="167">
        <f t="shared" si="41"/>
        <v>0</v>
      </c>
      <c r="G229" s="60">
        <v>0</v>
      </c>
      <c r="H229" s="61">
        <v>0</v>
      </c>
      <c r="I229" s="61">
        <f t="shared" si="42"/>
        <v>0</v>
      </c>
      <c r="J229" s="167" t="str">
        <f t="shared" si="39"/>
        <v/>
      </c>
      <c r="K229" s="60">
        <v>32</v>
      </c>
      <c r="L229" s="61">
        <v>32</v>
      </c>
      <c r="M229" s="61">
        <f t="shared" si="43"/>
        <v>64</v>
      </c>
      <c r="N229" s="167">
        <f t="shared" si="44"/>
        <v>1.496740298415871E-6</v>
      </c>
      <c r="O229" s="61">
        <v>14</v>
      </c>
      <c r="P229" s="61">
        <v>14</v>
      </c>
      <c r="Q229" s="61">
        <f t="shared" si="45"/>
        <v>28</v>
      </c>
      <c r="R229" s="144">
        <f t="shared" si="46"/>
        <v>1.2857142857142856</v>
      </c>
    </row>
    <row r="230" spans="1:18" ht="18.75" thickTop="1" thickBot="1" x14ac:dyDescent="0.35">
      <c r="A230" s="148" t="s">
        <v>375</v>
      </c>
      <c r="B230" s="59" t="s">
        <v>191</v>
      </c>
      <c r="C230" s="60">
        <v>0</v>
      </c>
      <c r="D230" s="61">
        <v>0</v>
      </c>
      <c r="E230" s="61">
        <f t="shared" si="40"/>
        <v>0</v>
      </c>
      <c r="F230" s="167">
        <f t="shared" si="41"/>
        <v>0</v>
      </c>
      <c r="G230" s="60">
        <v>0</v>
      </c>
      <c r="H230" s="61">
        <v>0</v>
      </c>
      <c r="I230" s="61">
        <f t="shared" si="42"/>
        <v>0</v>
      </c>
      <c r="J230" s="167" t="str">
        <f t="shared" si="39"/>
        <v/>
      </c>
      <c r="K230" s="60">
        <v>35</v>
      </c>
      <c r="L230" s="61">
        <v>21</v>
      </c>
      <c r="M230" s="61">
        <f t="shared" si="43"/>
        <v>56</v>
      </c>
      <c r="N230" s="167">
        <f t="shared" si="44"/>
        <v>1.3096477611138872E-6</v>
      </c>
      <c r="O230" s="61">
        <v>5</v>
      </c>
      <c r="P230" s="61">
        <v>5</v>
      </c>
      <c r="Q230" s="61">
        <f t="shared" si="45"/>
        <v>10</v>
      </c>
      <c r="R230" s="144">
        <f t="shared" si="46"/>
        <v>4.5999999999999996</v>
      </c>
    </row>
    <row r="231" spans="1:18" ht="18.75" thickTop="1" thickBot="1" x14ac:dyDescent="0.35">
      <c r="A231" s="148" t="s">
        <v>288</v>
      </c>
      <c r="B231" s="59" t="s">
        <v>376</v>
      </c>
      <c r="C231" s="60">
        <v>0</v>
      </c>
      <c r="D231" s="61">
        <v>0</v>
      </c>
      <c r="E231" s="61">
        <f t="shared" si="40"/>
        <v>0</v>
      </c>
      <c r="F231" s="167">
        <f t="shared" si="41"/>
        <v>0</v>
      </c>
      <c r="G231" s="60">
        <v>0</v>
      </c>
      <c r="H231" s="61">
        <v>0</v>
      </c>
      <c r="I231" s="61">
        <f t="shared" si="42"/>
        <v>0</v>
      </c>
      <c r="J231" s="167" t="str">
        <f t="shared" si="39"/>
        <v/>
      </c>
      <c r="K231" s="60">
        <v>21</v>
      </c>
      <c r="L231" s="61">
        <v>22</v>
      </c>
      <c r="M231" s="61">
        <f t="shared" si="43"/>
        <v>43</v>
      </c>
      <c r="N231" s="167">
        <f t="shared" si="44"/>
        <v>1.0056223879981635E-6</v>
      </c>
      <c r="O231" s="61">
        <v>8</v>
      </c>
      <c r="P231" s="61">
        <v>10</v>
      </c>
      <c r="Q231" s="61">
        <f t="shared" si="45"/>
        <v>18</v>
      </c>
      <c r="R231" s="144">
        <f t="shared" si="46"/>
        <v>1.3888888888888888</v>
      </c>
    </row>
    <row r="232" spans="1:18" ht="18.75" thickTop="1" thickBot="1" x14ac:dyDescent="0.35">
      <c r="A232" s="148" t="s">
        <v>181</v>
      </c>
      <c r="B232" s="59" t="s">
        <v>360</v>
      </c>
      <c r="C232" s="60">
        <v>0</v>
      </c>
      <c r="D232" s="61">
        <v>0</v>
      </c>
      <c r="E232" s="61">
        <f t="shared" si="40"/>
        <v>0</v>
      </c>
      <c r="F232" s="167">
        <f t="shared" si="41"/>
        <v>0</v>
      </c>
      <c r="G232" s="60">
        <v>0</v>
      </c>
      <c r="H232" s="61">
        <v>0</v>
      </c>
      <c r="I232" s="61">
        <f t="shared" si="42"/>
        <v>0</v>
      </c>
      <c r="J232" s="167" t="str">
        <f t="shared" si="39"/>
        <v/>
      </c>
      <c r="K232" s="60">
        <v>19</v>
      </c>
      <c r="L232" s="61">
        <v>18</v>
      </c>
      <c r="M232" s="61">
        <f t="shared" si="43"/>
        <v>37</v>
      </c>
      <c r="N232" s="167">
        <f t="shared" si="44"/>
        <v>8.6530298502167549E-7</v>
      </c>
      <c r="O232" s="61">
        <v>0</v>
      </c>
      <c r="P232" s="61">
        <v>0</v>
      </c>
      <c r="Q232" s="61">
        <f t="shared" si="45"/>
        <v>0</v>
      </c>
      <c r="R232" s="144" t="str">
        <f t="shared" si="46"/>
        <v/>
      </c>
    </row>
    <row r="233" spans="1:18" ht="18.75" thickTop="1" thickBot="1" x14ac:dyDescent="0.35">
      <c r="A233" s="148" t="s">
        <v>294</v>
      </c>
      <c r="B233" s="59" t="s">
        <v>377</v>
      </c>
      <c r="C233" s="60">
        <v>0</v>
      </c>
      <c r="D233" s="61">
        <v>0</v>
      </c>
      <c r="E233" s="61">
        <f t="shared" si="40"/>
        <v>0</v>
      </c>
      <c r="F233" s="167">
        <f t="shared" si="41"/>
        <v>0</v>
      </c>
      <c r="G233" s="60">
        <v>0</v>
      </c>
      <c r="H233" s="61">
        <v>0</v>
      </c>
      <c r="I233" s="61">
        <f t="shared" si="42"/>
        <v>0</v>
      </c>
      <c r="J233" s="167" t="str">
        <f t="shared" si="39"/>
        <v/>
      </c>
      <c r="K233" s="60">
        <v>14</v>
      </c>
      <c r="L233" s="61">
        <v>15</v>
      </c>
      <c r="M233" s="61">
        <f t="shared" si="43"/>
        <v>29</v>
      </c>
      <c r="N233" s="167">
        <f t="shared" si="44"/>
        <v>6.7821044771969162E-7</v>
      </c>
      <c r="O233" s="61">
        <v>23</v>
      </c>
      <c r="P233" s="61">
        <v>19</v>
      </c>
      <c r="Q233" s="61">
        <f t="shared" si="45"/>
        <v>42</v>
      </c>
      <c r="R233" s="144">
        <f t="shared" si="46"/>
        <v>-0.30952380952380953</v>
      </c>
    </row>
    <row r="234" spans="1:18" ht="18.75" thickTop="1" thickBot="1" x14ac:dyDescent="0.35">
      <c r="A234" s="148" t="s">
        <v>199</v>
      </c>
      <c r="B234" s="59" t="s">
        <v>378</v>
      </c>
      <c r="C234" s="60">
        <v>0</v>
      </c>
      <c r="D234" s="61">
        <v>0</v>
      </c>
      <c r="E234" s="61">
        <f t="shared" si="40"/>
        <v>0</v>
      </c>
      <c r="F234" s="167">
        <f t="shared" si="41"/>
        <v>0</v>
      </c>
      <c r="G234" s="60">
        <v>0</v>
      </c>
      <c r="H234" s="61">
        <v>0</v>
      </c>
      <c r="I234" s="61">
        <f t="shared" si="42"/>
        <v>0</v>
      </c>
      <c r="J234" s="167" t="str">
        <f t="shared" si="39"/>
        <v/>
      </c>
      <c r="K234" s="60">
        <v>20</v>
      </c>
      <c r="L234" s="61">
        <v>8</v>
      </c>
      <c r="M234" s="61">
        <f t="shared" si="43"/>
        <v>28</v>
      </c>
      <c r="N234" s="167">
        <f t="shared" si="44"/>
        <v>6.5482388055694362E-7</v>
      </c>
      <c r="O234" s="61">
        <v>0</v>
      </c>
      <c r="P234" s="61">
        <v>0</v>
      </c>
      <c r="Q234" s="61">
        <f t="shared" si="45"/>
        <v>0</v>
      </c>
      <c r="R234" s="144" t="str">
        <f t="shared" si="46"/>
        <v/>
      </c>
    </row>
    <row r="235" spans="1:18" ht="18.75" thickTop="1" thickBot="1" x14ac:dyDescent="0.35">
      <c r="A235" s="148" t="s">
        <v>199</v>
      </c>
      <c r="B235" s="59" t="s">
        <v>379</v>
      </c>
      <c r="C235" s="60">
        <v>0</v>
      </c>
      <c r="D235" s="61">
        <v>0</v>
      </c>
      <c r="E235" s="61">
        <f t="shared" si="40"/>
        <v>0</v>
      </c>
      <c r="F235" s="167">
        <f t="shared" si="41"/>
        <v>0</v>
      </c>
      <c r="G235" s="60">
        <v>0</v>
      </c>
      <c r="H235" s="61">
        <v>0</v>
      </c>
      <c r="I235" s="61">
        <f t="shared" si="42"/>
        <v>0</v>
      </c>
      <c r="J235" s="167" t="str">
        <f t="shared" si="39"/>
        <v/>
      </c>
      <c r="K235" s="60">
        <v>11</v>
      </c>
      <c r="L235" s="61">
        <v>12</v>
      </c>
      <c r="M235" s="61">
        <f t="shared" si="43"/>
        <v>23</v>
      </c>
      <c r="N235" s="167">
        <f t="shared" si="44"/>
        <v>5.3789104474320363E-7</v>
      </c>
      <c r="O235" s="61">
        <v>20</v>
      </c>
      <c r="P235" s="61">
        <v>15</v>
      </c>
      <c r="Q235" s="61">
        <f t="shared" si="45"/>
        <v>35</v>
      </c>
      <c r="R235" s="144">
        <f t="shared" si="46"/>
        <v>-0.34285714285714286</v>
      </c>
    </row>
    <row r="236" spans="1:18" ht="18.75" thickTop="1" thickBot="1" x14ac:dyDescent="0.35">
      <c r="A236" s="148" t="s">
        <v>153</v>
      </c>
      <c r="B236" s="59" t="s">
        <v>380</v>
      </c>
      <c r="C236" s="60">
        <v>0</v>
      </c>
      <c r="D236" s="61">
        <v>0</v>
      </c>
      <c r="E236" s="61">
        <f t="shared" si="40"/>
        <v>0</v>
      </c>
      <c r="F236" s="167">
        <f t="shared" si="41"/>
        <v>0</v>
      </c>
      <c r="G236" s="60">
        <v>0</v>
      </c>
      <c r="H236" s="61">
        <v>0</v>
      </c>
      <c r="I236" s="61">
        <f t="shared" si="42"/>
        <v>0</v>
      </c>
      <c r="J236" s="167" t="str">
        <f t="shared" si="39"/>
        <v/>
      </c>
      <c r="K236" s="60">
        <v>11</v>
      </c>
      <c r="L236" s="61">
        <v>10</v>
      </c>
      <c r="M236" s="61">
        <f t="shared" si="43"/>
        <v>21</v>
      </c>
      <c r="N236" s="167">
        <f t="shared" si="44"/>
        <v>4.9111791041770774E-7</v>
      </c>
      <c r="O236" s="61">
        <v>13</v>
      </c>
      <c r="P236" s="61">
        <v>11</v>
      </c>
      <c r="Q236" s="61">
        <f t="shared" si="45"/>
        <v>24</v>
      </c>
      <c r="R236" s="144">
        <f t="shared" si="46"/>
        <v>-0.125</v>
      </c>
    </row>
    <row r="237" spans="1:18" ht="18.75" thickTop="1" thickBot="1" x14ac:dyDescent="0.35">
      <c r="A237" s="148" t="s">
        <v>272</v>
      </c>
      <c r="B237" s="59" t="s">
        <v>381</v>
      </c>
      <c r="C237" s="60">
        <v>0</v>
      </c>
      <c r="D237" s="61">
        <v>0</v>
      </c>
      <c r="E237" s="61">
        <f t="shared" si="40"/>
        <v>0</v>
      </c>
      <c r="F237" s="167">
        <f t="shared" si="41"/>
        <v>0</v>
      </c>
      <c r="G237" s="60">
        <v>0</v>
      </c>
      <c r="H237" s="61">
        <v>0</v>
      </c>
      <c r="I237" s="61">
        <f t="shared" si="42"/>
        <v>0</v>
      </c>
      <c r="J237" s="167" t="str">
        <f t="shared" si="39"/>
        <v/>
      </c>
      <c r="K237" s="60">
        <v>10</v>
      </c>
      <c r="L237" s="61">
        <v>10</v>
      </c>
      <c r="M237" s="61">
        <f t="shared" si="43"/>
        <v>20</v>
      </c>
      <c r="N237" s="167">
        <f t="shared" si="44"/>
        <v>4.6773134325495974E-7</v>
      </c>
      <c r="O237" s="61">
        <v>0</v>
      </c>
      <c r="P237" s="61">
        <v>0</v>
      </c>
      <c r="Q237" s="61">
        <f t="shared" si="45"/>
        <v>0</v>
      </c>
      <c r="R237" s="144" t="str">
        <f t="shared" si="46"/>
        <v/>
      </c>
    </row>
    <row r="238" spans="1:18" ht="18.75" thickTop="1" thickBot="1" x14ac:dyDescent="0.35">
      <c r="A238" s="148" t="s">
        <v>153</v>
      </c>
      <c r="B238" s="59" t="s">
        <v>382</v>
      </c>
      <c r="C238" s="60">
        <v>0</v>
      </c>
      <c r="D238" s="61">
        <v>0</v>
      </c>
      <c r="E238" s="61">
        <f t="shared" si="40"/>
        <v>0</v>
      </c>
      <c r="F238" s="167">
        <f t="shared" si="41"/>
        <v>0</v>
      </c>
      <c r="G238" s="60">
        <v>0</v>
      </c>
      <c r="H238" s="61">
        <v>0</v>
      </c>
      <c r="I238" s="61">
        <f t="shared" si="42"/>
        <v>0</v>
      </c>
      <c r="J238" s="167" t="str">
        <f t="shared" si="39"/>
        <v/>
      </c>
      <c r="K238" s="60">
        <v>10</v>
      </c>
      <c r="L238" s="61">
        <v>9</v>
      </c>
      <c r="M238" s="61">
        <f t="shared" si="43"/>
        <v>19</v>
      </c>
      <c r="N238" s="167">
        <f t="shared" si="44"/>
        <v>4.4434477609221175E-7</v>
      </c>
      <c r="O238" s="61">
        <v>66</v>
      </c>
      <c r="P238" s="61">
        <v>56</v>
      </c>
      <c r="Q238" s="61">
        <f t="shared" si="45"/>
        <v>122</v>
      </c>
      <c r="R238" s="144">
        <f t="shared" si="46"/>
        <v>-0.84426229508196715</v>
      </c>
    </row>
    <row r="239" spans="1:18" ht="18.75" thickTop="1" thickBot="1" x14ac:dyDescent="0.35">
      <c r="A239" s="148" t="s">
        <v>153</v>
      </c>
      <c r="B239" s="59" t="s">
        <v>383</v>
      </c>
      <c r="C239" s="60">
        <v>0</v>
      </c>
      <c r="D239" s="61">
        <v>0</v>
      </c>
      <c r="E239" s="61">
        <f t="shared" si="40"/>
        <v>0</v>
      </c>
      <c r="F239" s="167">
        <f t="shared" si="41"/>
        <v>0</v>
      </c>
      <c r="G239" s="60">
        <v>0</v>
      </c>
      <c r="H239" s="61">
        <v>0</v>
      </c>
      <c r="I239" s="61">
        <f t="shared" si="42"/>
        <v>0</v>
      </c>
      <c r="J239" s="167" t="str">
        <f t="shared" si="39"/>
        <v/>
      </c>
      <c r="K239" s="60">
        <v>4</v>
      </c>
      <c r="L239" s="61">
        <v>11</v>
      </c>
      <c r="M239" s="61">
        <f t="shared" si="43"/>
        <v>15</v>
      </c>
      <c r="N239" s="167">
        <f t="shared" si="44"/>
        <v>3.5079850744121981E-7</v>
      </c>
      <c r="O239" s="61">
        <v>2</v>
      </c>
      <c r="P239" s="61">
        <v>7</v>
      </c>
      <c r="Q239" s="61">
        <f t="shared" si="45"/>
        <v>9</v>
      </c>
      <c r="R239" s="144">
        <f t="shared" si="46"/>
        <v>0.66666666666666674</v>
      </c>
    </row>
    <row r="240" spans="1:18" ht="18.75" thickTop="1" thickBot="1" x14ac:dyDescent="0.35">
      <c r="A240" s="148" t="s">
        <v>199</v>
      </c>
      <c r="B240" s="59" t="s">
        <v>384</v>
      </c>
      <c r="C240" s="60">
        <v>0</v>
      </c>
      <c r="D240" s="61">
        <v>0</v>
      </c>
      <c r="E240" s="61">
        <f t="shared" si="40"/>
        <v>0</v>
      </c>
      <c r="F240" s="167">
        <f t="shared" si="41"/>
        <v>0</v>
      </c>
      <c r="G240" s="60">
        <v>0</v>
      </c>
      <c r="H240" s="61">
        <v>0</v>
      </c>
      <c r="I240" s="61">
        <f t="shared" si="42"/>
        <v>0</v>
      </c>
      <c r="J240" s="167" t="str">
        <f t="shared" si="39"/>
        <v/>
      </c>
      <c r="K240" s="60">
        <v>5</v>
      </c>
      <c r="L240" s="61">
        <v>10</v>
      </c>
      <c r="M240" s="61">
        <f t="shared" si="43"/>
        <v>15</v>
      </c>
      <c r="N240" s="167">
        <f t="shared" si="44"/>
        <v>3.5079850744121981E-7</v>
      </c>
      <c r="O240" s="61">
        <v>0</v>
      </c>
      <c r="P240" s="61">
        <v>0</v>
      </c>
      <c r="Q240" s="61">
        <f t="shared" si="45"/>
        <v>0</v>
      </c>
      <c r="R240" s="144" t="str">
        <f t="shared" si="46"/>
        <v/>
      </c>
    </row>
    <row r="241" spans="1:18" ht="18.75" thickTop="1" thickBot="1" x14ac:dyDescent="0.35">
      <c r="A241" s="148" t="s">
        <v>214</v>
      </c>
      <c r="B241" s="59" t="s">
        <v>385</v>
      </c>
      <c r="C241" s="60">
        <v>0</v>
      </c>
      <c r="D241" s="61">
        <v>0</v>
      </c>
      <c r="E241" s="61">
        <f t="shared" si="40"/>
        <v>0</v>
      </c>
      <c r="F241" s="167">
        <f t="shared" si="41"/>
        <v>0</v>
      </c>
      <c r="G241" s="60">
        <v>0</v>
      </c>
      <c r="H241" s="61">
        <v>0</v>
      </c>
      <c r="I241" s="61">
        <f t="shared" si="42"/>
        <v>0</v>
      </c>
      <c r="J241" s="167" t="str">
        <f t="shared" si="39"/>
        <v/>
      </c>
      <c r="K241" s="60">
        <v>6</v>
      </c>
      <c r="L241" s="61">
        <v>8</v>
      </c>
      <c r="M241" s="61">
        <f t="shared" si="43"/>
        <v>14</v>
      </c>
      <c r="N241" s="167">
        <f t="shared" si="44"/>
        <v>3.2741194027847181E-7</v>
      </c>
      <c r="O241" s="61">
        <v>0</v>
      </c>
      <c r="P241" s="61">
        <v>0</v>
      </c>
      <c r="Q241" s="61">
        <f t="shared" si="45"/>
        <v>0</v>
      </c>
      <c r="R241" s="144" t="str">
        <f t="shared" si="46"/>
        <v/>
      </c>
    </row>
    <row r="242" spans="1:18" ht="18.75" thickTop="1" thickBot="1" x14ac:dyDescent="0.35">
      <c r="A242" s="148" t="s">
        <v>183</v>
      </c>
      <c r="B242" s="59" t="s">
        <v>386</v>
      </c>
      <c r="C242" s="60">
        <v>0</v>
      </c>
      <c r="D242" s="61">
        <v>0</v>
      </c>
      <c r="E242" s="61">
        <f t="shared" si="40"/>
        <v>0</v>
      </c>
      <c r="F242" s="167">
        <f t="shared" si="41"/>
        <v>0</v>
      </c>
      <c r="G242" s="60">
        <v>0</v>
      </c>
      <c r="H242" s="61">
        <v>0</v>
      </c>
      <c r="I242" s="61">
        <f t="shared" si="42"/>
        <v>0</v>
      </c>
      <c r="J242" s="167" t="str">
        <f t="shared" si="39"/>
        <v/>
      </c>
      <c r="K242" s="60">
        <v>5</v>
      </c>
      <c r="L242" s="61">
        <v>8</v>
      </c>
      <c r="M242" s="61">
        <f t="shared" si="43"/>
        <v>13</v>
      </c>
      <c r="N242" s="167">
        <f t="shared" si="44"/>
        <v>3.0402537311572381E-7</v>
      </c>
      <c r="O242" s="61">
        <v>8</v>
      </c>
      <c r="P242" s="61">
        <v>8</v>
      </c>
      <c r="Q242" s="61">
        <f t="shared" si="45"/>
        <v>16</v>
      </c>
      <c r="R242" s="144">
        <f t="shared" si="46"/>
        <v>-0.1875</v>
      </c>
    </row>
    <row r="243" spans="1:18" ht="18.75" thickTop="1" thickBot="1" x14ac:dyDescent="0.35">
      <c r="A243" s="148" t="s">
        <v>199</v>
      </c>
      <c r="B243" s="59" t="s">
        <v>107</v>
      </c>
      <c r="C243" s="60">
        <v>0</v>
      </c>
      <c r="D243" s="61">
        <v>0</v>
      </c>
      <c r="E243" s="61">
        <f t="shared" si="40"/>
        <v>0</v>
      </c>
      <c r="F243" s="167">
        <f t="shared" si="41"/>
        <v>0</v>
      </c>
      <c r="G243" s="60">
        <v>0</v>
      </c>
      <c r="H243" s="61">
        <v>0</v>
      </c>
      <c r="I243" s="61">
        <f t="shared" si="42"/>
        <v>0</v>
      </c>
      <c r="J243" s="167" t="str">
        <f t="shared" si="39"/>
        <v/>
      </c>
      <c r="K243" s="60">
        <v>7</v>
      </c>
      <c r="L243" s="61">
        <v>6</v>
      </c>
      <c r="M243" s="61">
        <f t="shared" si="43"/>
        <v>13</v>
      </c>
      <c r="N243" s="167">
        <f t="shared" si="44"/>
        <v>3.0402537311572381E-7</v>
      </c>
      <c r="O243" s="61">
        <v>0</v>
      </c>
      <c r="P243" s="61">
        <v>0</v>
      </c>
      <c r="Q243" s="61">
        <f t="shared" si="45"/>
        <v>0</v>
      </c>
      <c r="R243" s="144" t="str">
        <f t="shared" si="46"/>
        <v/>
      </c>
    </row>
    <row r="244" spans="1:18" ht="18.75" thickTop="1" thickBot="1" x14ac:dyDescent="0.35">
      <c r="A244" s="148" t="s">
        <v>199</v>
      </c>
      <c r="B244" s="59" t="s">
        <v>387</v>
      </c>
      <c r="C244" s="60">
        <v>0</v>
      </c>
      <c r="D244" s="61">
        <v>0</v>
      </c>
      <c r="E244" s="61">
        <f t="shared" si="40"/>
        <v>0</v>
      </c>
      <c r="F244" s="167">
        <f t="shared" si="41"/>
        <v>0</v>
      </c>
      <c r="G244" s="60">
        <v>0</v>
      </c>
      <c r="H244" s="61">
        <v>0</v>
      </c>
      <c r="I244" s="61">
        <f t="shared" si="42"/>
        <v>0</v>
      </c>
      <c r="J244" s="167" t="str">
        <f t="shared" si="39"/>
        <v/>
      </c>
      <c r="K244" s="60">
        <v>6</v>
      </c>
      <c r="L244" s="61">
        <v>6</v>
      </c>
      <c r="M244" s="61">
        <f t="shared" si="43"/>
        <v>12</v>
      </c>
      <c r="N244" s="167">
        <f t="shared" si="44"/>
        <v>2.8063880595297581E-7</v>
      </c>
      <c r="O244" s="61">
        <v>25</v>
      </c>
      <c r="P244" s="61">
        <v>25</v>
      </c>
      <c r="Q244" s="61">
        <f t="shared" si="45"/>
        <v>50</v>
      </c>
      <c r="R244" s="144">
        <f t="shared" si="46"/>
        <v>-0.76</v>
      </c>
    </row>
    <row r="245" spans="1:18" ht="18.75" thickTop="1" thickBot="1" x14ac:dyDescent="0.35">
      <c r="A245" s="148" t="s">
        <v>388</v>
      </c>
      <c r="B245" s="59" t="s">
        <v>389</v>
      </c>
      <c r="C245" s="60">
        <v>0</v>
      </c>
      <c r="D245" s="61">
        <v>0</v>
      </c>
      <c r="E245" s="61">
        <f t="shared" si="40"/>
        <v>0</v>
      </c>
      <c r="F245" s="167">
        <f t="shared" si="41"/>
        <v>0</v>
      </c>
      <c r="G245" s="60">
        <v>0</v>
      </c>
      <c r="H245" s="61">
        <v>0</v>
      </c>
      <c r="I245" s="61">
        <f t="shared" si="42"/>
        <v>0</v>
      </c>
      <c r="J245" s="167" t="str">
        <f t="shared" si="39"/>
        <v/>
      </c>
      <c r="K245" s="60">
        <v>6</v>
      </c>
      <c r="L245" s="61">
        <v>6</v>
      </c>
      <c r="M245" s="61">
        <f t="shared" si="43"/>
        <v>12</v>
      </c>
      <c r="N245" s="167">
        <f t="shared" si="44"/>
        <v>2.8063880595297581E-7</v>
      </c>
      <c r="O245" s="61">
        <v>0</v>
      </c>
      <c r="P245" s="61">
        <v>0</v>
      </c>
      <c r="Q245" s="61">
        <f t="shared" si="45"/>
        <v>0</v>
      </c>
      <c r="R245" s="144" t="str">
        <f t="shared" si="46"/>
        <v/>
      </c>
    </row>
    <row r="246" spans="1:18" ht="18.75" thickTop="1" thickBot="1" x14ac:dyDescent="0.35">
      <c r="A246" s="148" t="s">
        <v>316</v>
      </c>
      <c r="B246" s="59" t="s">
        <v>390</v>
      </c>
      <c r="C246" s="60">
        <v>0</v>
      </c>
      <c r="D246" s="61">
        <v>0</v>
      </c>
      <c r="E246" s="61">
        <f t="shared" si="40"/>
        <v>0</v>
      </c>
      <c r="F246" s="167">
        <f t="shared" si="41"/>
        <v>0</v>
      </c>
      <c r="G246" s="60">
        <v>0</v>
      </c>
      <c r="H246" s="61">
        <v>0</v>
      </c>
      <c r="I246" s="61">
        <f t="shared" si="42"/>
        <v>0</v>
      </c>
      <c r="J246" s="167" t="str">
        <f t="shared" si="39"/>
        <v/>
      </c>
      <c r="K246" s="60">
        <v>4</v>
      </c>
      <c r="L246" s="61">
        <v>8</v>
      </c>
      <c r="M246" s="61">
        <f t="shared" si="43"/>
        <v>12</v>
      </c>
      <c r="N246" s="167">
        <f t="shared" si="44"/>
        <v>2.8063880595297581E-7</v>
      </c>
      <c r="O246" s="61">
        <v>0</v>
      </c>
      <c r="P246" s="61">
        <v>0</v>
      </c>
      <c r="Q246" s="61">
        <f t="shared" si="45"/>
        <v>0</v>
      </c>
      <c r="R246" s="144" t="str">
        <f t="shared" si="46"/>
        <v/>
      </c>
    </row>
    <row r="247" spans="1:18" ht="18.75" thickTop="1" thickBot="1" x14ac:dyDescent="0.35">
      <c r="A247" s="148" t="s">
        <v>391</v>
      </c>
      <c r="B247" s="59" t="s">
        <v>392</v>
      </c>
      <c r="C247" s="60">
        <v>0</v>
      </c>
      <c r="D247" s="61">
        <v>0</v>
      </c>
      <c r="E247" s="61">
        <f t="shared" si="40"/>
        <v>0</v>
      </c>
      <c r="F247" s="167">
        <f t="shared" si="41"/>
        <v>0</v>
      </c>
      <c r="G247" s="60">
        <v>0</v>
      </c>
      <c r="H247" s="61">
        <v>0</v>
      </c>
      <c r="I247" s="61">
        <f t="shared" si="42"/>
        <v>0</v>
      </c>
      <c r="J247" s="167" t="str">
        <f t="shared" si="39"/>
        <v/>
      </c>
      <c r="K247" s="60">
        <v>7</v>
      </c>
      <c r="L247" s="61">
        <v>3</v>
      </c>
      <c r="M247" s="61">
        <f t="shared" si="43"/>
        <v>10</v>
      </c>
      <c r="N247" s="167">
        <f t="shared" si="44"/>
        <v>2.3386567162747987E-7</v>
      </c>
      <c r="O247" s="61">
        <v>0</v>
      </c>
      <c r="P247" s="61">
        <v>0</v>
      </c>
      <c r="Q247" s="61">
        <f t="shared" si="45"/>
        <v>0</v>
      </c>
      <c r="R247" s="144" t="str">
        <f t="shared" si="46"/>
        <v/>
      </c>
    </row>
    <row r="248" spans="1:18" ht="18.75" thickTop="1" thickBot="1" x14ac:dyDescent="0.35">
      <c r="A248" s="148" t="s">
        <v>199</v>
      </c>
      <c r="B248" s="59" t="s">
        <v>393</v>
      </c>
      <c r="C248" s="60">
        <v>0</v>
      </c>
      <c r="D248" s="61">
        <v>0</v>
      </c>
      <c r="E248" s="61">
        <f t="shared" si="40"/>
        <v>0</v>
      </c>
      <c r="F248" s="167">
        <f t="shared" si="41"/>
        <v>0</v>
      </c>
      <c r="G248" s="60">
        <v>0</v>
      </c>
      <c r="H248" s="61">
        <v>0</v>
      </c>
      <c r="I248" s="61">
        <f t="shared" si="42"/>
        <v>0</v>
      </c>
      <c r="J248" s="167" t="str">
        <f t="shared" si="39"/>
        <v/>
      </c>
      <c r="K248" s="60">
        <v>5</v>
      </c>
      <c r="L248" s="61">
        <v>5</v>
      </c>
      <c r="M248" s="61">
        <f t="shared" si="43"/>
        <v>10</v>
      </c>
      <c r="N248" s="167">
        <f t="shared" si="44"/>
        <v>2.3386567162747987E-7</v>
      </c>
      <c r="O248" s="61">
        <v>9</v>
      </c>
      <c r="P248" s="61">
        <v>27</v>
      </c>
      <c r="Q248" s="61">
        <f t="shared" si="45"/>
        <v>36</v>
      </c>
      <c r="R248" s="144">
        <f t="shared" si="46"/>
        <v>-0.72222222222222221</v>
      </c>
    </row>
    <row r="249" spans="1:18" ht="18.75" thickTop="1" thickBot="1" x14ac:dyDescent="0.35">
      <c r="A249" s="148" t="s">
        <v>214</v>
      </c>
      <c r="B249" s="59" t="s">
        <v>394</v>
      </c>
      <c r="C249" s="60">
        <v>0</v>
      </c>
      <c r="D249" s="61">
        <v>0</v>
      </c>
      <c r="E249" s="61">
        <f t="shared" si="40"/>
        <v>0</v>
      </c>
      <c r="F249" s="167">
        <f t="shared" si="41"/>
        <v>0</v>
      </c>
      <c r="G249" s="60">
        <v>0</v>
      </c>
      <c r="H249" s="61">
        <v>0</v>
      </c>
      <c r="I249" s="61">
        <f t="shared" si="42"/>
        <v>0</v>
      </c>
      <c r="J249" s="167" t="str">
        <f t="shared" si="39"/>
        <v/>
      </c>
      <c r="K249" s="60">
        <v>5</v>
      </c>
      <c r="L249" s="61">
        <v>5</v>
      </c>
      <c r="M249" s="61">
        <f t="shared" si="43"/>
        <v>10</v>
      </c>
      <c r="N249" s="167">
        <f t="shared" si="44"/>
        <v>2.3386567162747987E-7</v>
      </c>
      <c r="O249" s="61">
        <v>5</v>
      </c>
      <c r="P249" s="61">
        <v>19</v>
      </c>
      <c r="Q249" s="61">
        <f t="shared" si="45"/>
        <v>24</v>
      </c>
      <c r="R249" s="144">
        <f t="shared" si="46"/>
        <v>-0.58333333333333326</v>
      </c>
    </row>
    <row r="250" spans="1:18" ht="18.75" thickTop="1" thickBot="1" x14ac:dyDescent="0.35">
      <c r="A250" s="148" t="s">
        <v>289</v>
      </c>
      <c r="B250" s="59" t="s">
        <v>395</v>
      </c>
      <c r="C250" s="60">
        <v>0</v>
      </c>
      <c r="D250" s="61">
        <v>0</v>
      </c>
      <c r="E250" s="61">
        <f t="shared" si="40"/>
        <v>0</v>
      </c>
      <c r="F250" s="167">
        <f t="shared" si="41"/>
        <v>0</v>
      </c>
      <c r="G250" s="60">
        <v>0</v>
      </c>
      <c r="H250" s="61">
        <v>0</v>
      </c>
      <c r="I250" s="61">
        <f t="shared" si="42"/>
        <v>0</v>
      </c>
      <c r="J250" s="167" t="str">
        <f t="shared" si="39"/>
        <v/>
      </c>
      <c r="K250" s="60">
        <v>5</v>
      </c>
      <c r="L250" s="61">
        <v>5</v>
      </c>
      <c r="M250" s="61">
        <f t="shared" si="43"/>
        <v>10</v>
      </c>
      <c r="N250" s="167">
        <f t="shared" si="44"/>
        <v>2.3386567162747987E-7</v>
      </c>
      <c r="O250" s="61">
        <v>2</v>
      </c>
      <c r="P250" s="61">
        <v>2</v>
      </c>
      <c r="Q250" s="61">
        <f t="shared" si="45"/>
        <v>4</v>
      </c>
      <c r="R250" s="144">
        <f t="shared" si="46"/>
        <v>1.5</v>
      </c>
    </row>
    <row r="251" spans="1:18" ht="18.75" thickTop="1" thickBot="1" x14ac:dyDescent="0.35">
      <c r="A251" s="148" t="s">
        <v>264</v>
      </c>
      <c r="B251" s="59" t="s">
        <v>396</v>
      </c>
      <c r="C251" s="60">
        <v>0</v>
      </c>
      <c r="D251" s="61">
        <v>0</v>
      </c>
      <c r="E251" s="61">
        <f t="shared" si="40"/>
        <v>0</v>
      </c>
      <c r="F251" s="167">
        <f t="shared" si="41"/>
        <v>0</v>
      </c>
      <c r="G251" s="60">
        <v>0</v>
      </c>
      <c r="H251" s="61">
        <v>0</v>
      </c>
      <c r="I251" s="61">
        <f t="shared" si="42"/>
        <v>0</v>
      </c>
      <c r="J251" s="167" t="str">
        <f t="shared" si="39"/>
        <v/>
      </c>
      <c r="K251" s="60">
        <v>4</v>
      </c>
      <c r="L251" s="61">
        <v>4</v>
      </c>
      <c r="M251" s="61">
        <f t="shared" si="43"/>
        <v>8</v>
      </c>
      <c r="N251" s="167">
        <f t="shared" si="44"/>
        <v>1.8709253730198388E-7</v>
      </c>
      <c r="O251" s="61">
        <v>31</v>
      </c>
      <c r="P251" s="61">
        <v>32</v>
      </c>
      <c r="Q251" s="61">
        <f t="shared" si="45"/>
        <v>63</v>
      </c>
      <c r="R251" s="144">
        <f t="shared" si="46"/>
        <v>-0.87301587301587302</v>
      </c>
    </row>
    <row r="252" spans="1:18" ht="18.75" thickTop="1" thickBot="1" x14ac:dyDescent="0.35">
      <c r="A252" s="148" t="s">
        <v>82</v>
      </c>
      <c r="B252" s="59" t="s">
        <v>397</v>
      </c>
      <c r="C252" s="60">
        <v>0</v>
      </c>
      <c r="D252" s="61">
        <v>0</v>
      </c>
      <c r="E252" s="61">
        <f t="shared" si="40"/>
        <v>0</v>
      </c>
      <c r="F252" s="167">
        <f t="shared" si="41"/>
        <v>0</v>
      </c>
      <c r="G252" s="60">
        <v>0</v>
      </c>
      <c r="H252" s="61">
        <v>0</v>
      </c>
      <c r="I252" s="61">
        <f t="shared" si="42"/>
        <v>0</v>
      </c>
      <c r="J252" s="167" t="str">
        <f t="shared" si="39"/>
        <v/>
      </c>
      <c r="K252" s="60">
        <v>0</v>
      </c>
      <c r="L252" s="61">
        <v>8</v>
      </c>
      <c r="M252" s="61">
        <f t="shared" si="43"/>
        <v>8</v>
      </c>
      <c r="N252" s="167">
        <f t="shared" si="44"/>
        <v>1.8709253730198388E-7</v>
      </c>
      <c r="O252" s="61">
        <v>0</v>
      </c>
      <c r="P252" s="61">
        <v>4</v>
      </c>
      <c r="Q252" s="61">
        <f t="shared" si="45"/>
        <v>4</v>
      </c>
      <c r="R252" s="144">
        <f t="shared" si="46"/>
        <v>1</v>
      </c>
    </row>
    <row r="253" spans="1:18" ht="18.75" thickTop="1" thickBot="1" x14ac:dyDescent="0.35">
      <c r="A253" s="148" t="s">
        <v>153</v>
      </c>
      <c r="B253" s="59" t="s">
        <v>398</v>
      </c>
      <c r="C253" s="60">
        <v>0</v>
      </c>
      <c r="D253" s="61">
        <v>0</v>
      </c>
      <c r="E253" s="61">
        <f t="shared" si="40"/>
        <v>0</v>
      </c>
      <c r="F253" s="167">
        <f t="shared" si="41"/>
        <v>0</v>
      </c>
      <c r="G253" s="60">
        <v>0</v>
      </c>
      <c r="H253" s="61">
        <v>0</v>
      </c>
      <c r="I253" s="61">
        <f t="shared" si="42"/>
        <v>0</v>
      </c>
      <c r="J253" s="167" t="str">
        <f t="shared" si="39"/>
        <v/>
      </c>
      <c r="K253" s="60">
        <v>4</v>
      </c>
      <c r="L253" s="61">
        <v>4</v>
      </c>
      <c r="M253" s="61">
        <f t="shared" si="43"/>
        <v>8</v>
      </c>
      <c r="N253" s="167">
        <f t="shared" si="44"/>
        <v>1.8709253730198388E-7</v>
      </c>
      <c r="O253" s="61">
        <v>11</v>
      </c>
      <c r="P253" s="61">
        <v>19</v>
      </c>
      <c r="Q253" s="61">
        <f t="shared" si="45"/>
        <v>30</v>
      </c>
      <c r="R253" s="144">
        <f t="shared" si="46"/>
        <v>-0.73333333333333339</v>
      </c>
    </row>
    <row r="254" spans="1:18" ht="18.75" thickTop="1" thickBot="1" x14ac:dyDescent="0.35">
      <c r="A254" s="148" t="s">
        <v>328</v>
      </c>
      <c r="B254" s="59" t="s">
        <v>399</v>
      </c>
      <c r="C254" s="60">
        <v>0</v>
      </c>
      <c r="D254" s="61">
        <v>0</v>
      </c>
      <c r="E254" s="61">
        <f t="shared" si="40"/>
        <v>0</v>
      </c>
      <c r="F254" s="167">
        <f t="shared" si="41"/>
        <v>0</v>
      </c>
      <c r="G254" s="60">
        <v>0</v>
      </c>
      <c r="H254" s="61">
        <v>0</v>
      </c>
      <c r="I254" s="61">
        <f t="shared" si="42"/>
        <v>0</v>
      </c>
      <c r="J254" s="167" t="str">
        <f t="shared" si="39"/>
        <v/>
      </c>
      <c r="K254" s="60">
        <v>4</v>
      </c>
      <c r="L254" s="61">
        <v>4</v>
      </c>
      <c r="M254" s="61">
        <f t="shared" si="43"/>
        <v>8</v>
      </c>
      <c r="N254" s="167">
        <f t="shared" si="44"/>
        <v>1.8709253730198388E-7</v>
      </c>
      <c r="O254" s="61">
        <v>0</v>
      </c>
      <c r="P254" s="61">
        <v>0</v>
      </c>
      <c r="Q254" s="61">
        <f t="shared" si="45"/>
        <v>0</v>
      </c>
      <c r="R254" s="144" t="str">
        <f t="shared" si="46"/>
        <v/>
      </c>
    </row>
    <row r="255" spans="1:18" ht="18.75" thickTop="1" thickBot="1" x14ac:dyDescent="0.35">
      <c r="A255" s="148" t="s">
        <v>328</v>
      </c>
      <c r="B255" s="59" t="s">
        <v>400</v>
      </c>
      <c r="C255" s="60">
        <v>0</v>
      </c>
      <c r="D255" s="61">
        <v>0</v>
      </c>
      <c r="E255" s="61">
        <f t="shared" si="40"/>
        <v>0</v>
      </c>
      <c r="F255" s="167">
        <f t="shared" si="41"/>
        <v>0</v>
      </c>
      <c r="G255" s="60">
        <v>0</v>
      </c>
      <c r="H255" s="61">
        <v>0</v>
      </c>
      <c r="I255" s="61">
        <f t="shared" si="42"/>
        <v>0</v>
      </c>
      <c r="J255" s="167" t="str">
        <f t="shared" si="39"/>
        <v/>
      </c>
      <c r="K255" s="60">
        <v>2</v>
      </c>
      <c r="L255" s="61">
        <v>6</v>
      </c>
      <c r="M255" s="61">
        <f t="shared" si="43"/>
        <v>8</v>
      </c>
      <c r="N255" s="167">
        <f t="shared" si="44"/>
        <v>1.8709253730198388E-7</v>
      </c>
      <c r="O255" s="61">
        <v>3</v>
      </c>
      <c r="P255" s="61">
        <v>2</v>
      </c>
      <c r="Q255" s="61">
        <f t="shared" si="45"/>
        <v>5</v>
      </c>
      <c r="R255" s="144">
        <f t="shared" si="46"/>
        <v>0.60000000000000009</v>
      </c>
    </row>
    <row r="256" spans="1:18" ht="18.75" thickTop="1" thickBot="1" x14ac:dyDescent="0.35">
      <c r="A256" s="148" t="s">
        <v>217</v>
      </c>
      <c r="B256" s="59" t="s">
        <v>401</v>
      </c>
      <c r="C256" s="60">
        <v>0</v>
      </c>
      <c r="D256" s="61">
        <v>0</v>
      </c>
      <c r="E256" s="61">
        <f t="shared" si="40"/>
        <v>0</v>
      </c>
      <c r="F256" s="167">
        <f t="shared" si="41"/>
        <v>0</v>
      </c>
      <c r="G256" s="60">
        <v>0</v>
      </c>
      <c r="H256" s="61">
        <v>0</v>
      </c>
      <c r="I256" s="61">
        <f t="shared" si="42"/>
        <v>0</v>
      </c>
      <c r="J256" s="167" t="str">
        <f t="shared" si="39"/>
        <v/>
      </c>
      <c r="K256" s="60">
        <v>5</v>
      </c>
      <c r="L256" s="61">
        <v>3</v>
      </c>
      <c r="M256" s="61">
        <f t="shared" si="43"/>
        <v>8</v>
      </c>
      <c r="N256" s="167">
        <f t="shared" si="44"/>
        <v>1.8709253730198388E-7</v>
      </c>
      <c r="O256" s="61">
        <v>12</v>
      </c>
      <c r="P256" s="61">
        <v>12</v>
      </c>
      <c r="Q256" s="61">
        <f t="shared" si="45"/>
        <v>24</v>
      </c>
      <c r="R256" s="144">
        <f t="shared" si="46"/>
        <v>-0.66666666666666674</v>
      </c>
    </row>
    <row r="257" spans="1:18" ht="18.75" thickTop="1" thickBot="1" x14ac:dyDescent="0.35">
      <c r="A257" s="148" t="s">
        <v>402</v>
      </c>
      <c r="B257" s="59" t="s">
        <v>402</v>
      </c>
      <c r="C257" s="60">
        <v>0</v>
      </c>
      <c r="D257" s="61">
        <v>0</v>
      </c>
      <c r="E257" s="61">
        <f t="shared" si="40"/>
        <v>0</v>
      </c>
      <c r="F257" s="167">
        <f t="shared" si="41"/>
        <v>0</v>
      </c>
      <c r="G257" s="60">
        <v>0</v>
      </c>
      <c r="H257" s="61">
        <v>0</v>
      </c>
      <c r="I257" s="61">
        <f t="shared" si="42"/>
        <v>0</v>
      </c>
      <c r="J257" s="167" t="str">
        <f t="shared" si="39"/>
        <v/>
      </c>
      <c r="K257" s="60">
        <v>0</v>
      </c>
      <c r="L257" s="61">
        <v>6</v>
      </c>
      <c r="M257" s="61">
        <f t="shared" si="43"/>
        <v>6</v>
      </c>
      <c r="N257" s="167">
        <f t="shared" si="44"/>
        <v>1.4031940297648791E-7</v>
      </c>
      <c r="O257" s="61">
        <v>7</v>
      </c>
      <c r="P257" s="61">
        <v>6</v>
      </c>
      <c r="Q257" s="61">
        <f t="shared" si="45"/>
        <v>13</v>
      </c>
      <c r="R257" s="144">
        <f t="shared" si="46"/>
        <v>-0.53846153846153844</v>
      </c>
    </row>
    <row r="258" spans="1:18" ht="18.75" thickTop="1" thickBot="1" x14ac:dyDescent="0.35">
      <c r="A258" s="148" t="s">
        <v>214</v>
      </c>
      <c r="B258" s="59" t="s">
        <v>403</v>
      </c>
      <c r="C258" s="60">
        <v>0</v>
      </c>
      <c r="D258" s="61">
        <v>0</v>
      </c>
      <c r="E258" s="61">
        <f t="shared" si="40"/>
        <v>0</v>
      </c>
      <c r="F258" s="167">
        <f t="shared" si="41"/>
        <v>0</v>
      </c>
      <c r="G258" s="60">
        <v>0</v>
      </c>
      <c r="H258" s="61">
        <v>0</v>
      </c>
      <c r="I258" s="61">
        <f t="shared" si="42"/>
        <v>0</v>
      </c>
      <c r="J258" s="167" t="str">
        <f t="shared" si="39"/>
        <v/>
      </c>
      <c r="K258" s="60">
        <v>3</v>
      </c>
      <c r="L258" s="61">
        <v>3</v>
      </c>
      <c r="M258" s="61">
        <f t="shared" si="43"/>
        <v>6</v>
      </c>
      <c r="N258" s="167">
        <f t="shared" si="44"/>
        <v>1.4031940297648791E-7</v>
      </c>
      <c r="O258" s="61">
        <v>21</v>
      </c>
      <c r="P258" s="61">
        <v>14</v>
      </c>
      <c r="Q258" s="61">
        <f t="shared" si="45"/>
        <v>35</v>
      </c>
      <c r="R258" s="144">
        <f t="shared" si="46"/>
        <v>-0.82857142857142851</v>
      </c>
    </row>
    <row r="259" spans="1:18" ht="18.75" thickTop="1" thickBot="1" x14ac:dyDescent="0.35">
      <c r="A259" s="148" t="s">
        <v>404</v>
      </c>
      <c r="B259" s="59" t="s">
        <v>404</v>
      </c>
      <c r="C259" s="60">
        <v>0</v>
      </c>
      <c r="D259" s="61">
        <v>0</v>
      </c>
      <c r="E259" s="61">
        <f t="shared" si="40"/>
        <v>0</v>
      </c>
      <c r="F259" s="167">
        <f t="shared" si="41"/>
        <v>0</v>
      </c>
      <c r="G259" s="60">
        <v>0</v>
      </c>
      <c r="H259" s="61">
        <v>0</v>
      </c>
      <c r="I259" s="61">
        <f t="shared" si="42"/>
        <v>0</v>
      </c>
      <c r="J259" s="167" t="str">
        <f t="shared" si="39"/>
        <v/>
      </c>
      <c r="K259" s="60">
        <v>3</v>
      </c>
      <c r="L259" s="61">
        <v>3</v>
      </c>
      <c r="M259" s="61">
        <f t="shared" si="43"/>
        <v>6</v>
      </c>
      <c r="N259" s="167">
        <f t="shared" si="44"/>
        <v>1.4031940297648791E-7</v>
      </c>
      <c r="O259" s="61">
        <v>0</v>
      </c>
      <c r="P259" s="61">
        <v>0</v>
      </c>
      <c r="Q259" s="61">
        <f t="shared" si="45"/>
        <v>0</v>
      </c>
      <c r="R259" s="144" t="str">
        <f t="shared" si="46"/>
        <v/>
      </c>
    </row>
    <row r="260" spans="1:18" ht="18.75" thickTop="1" thickBot="1" x14ac:dyDescent="0.35">
      <c r="A260" s="148" t="s">
        <v>405</v>
      </c>
      <c r="B260" s="59" t="s">
        <v>218</v>
      </c>
      <c r="C260" s="60">
        <v>0</v>
      </c>
      <c r="D260" s="61">
        <v>0</v>
      </c>
      <c r="E260" s="61">
        <f t="shared" si="40"/>
        <v>0</v>
      </c>
      <c r="F260" s="167">
        <f t="shared" si="41"/>
        <v>0</v>
      </c>
      <c r="G260" s="60">
        <v>0</v>
      </c>
      <c r="H260" s="61">
        <v>0</v>
      </c>
      <c r="I260" s="61">
        <f t="shared" si="42"/>
        <v>0</v>
      </c>
      <c r="J260" s="167" t="str">
        <f t="shared" si="39"/>
        <v/>
      </c>
      <c r="K260" s="60">
        <v>0</v>
      </c>
      <c r="L260" s="61">
        <v>5</v>
      </c>
      <c r="M260" s="61">
        <f t="shared" si="43"/>
        <v>5</v>
      </c>
      <c r="N260" s="167">
        <f t="shared" si="44"/>
        <v>1.1693283581373994E-7</v>
      </c>
      <c r="O260" s="61">
        <v>0</v>
      </c>
      <c r="P260" s="61">
        <v>0</v>
      </c>
      <c r="Q260" s="61">
        <f t="shared" si="45"/>
        <v>0</v>
      </c>
      <c r="R260" s="144" t="str">
        <f t="shared" si="46"/>
        <v/>
      </c>
    </row>
    <row r="261" spans="1:18" ht="18.75" thickTop="1" thickBot="1" x14ac:dyDescent="0.35">
      <c r="A261" s="148" t="s">
        <v>316</v>
      </c>
      <c r="B261" s="59" t="s">
        <v>406</v>
      </c>
      <c r="C261" s="60">
        <v>0</v>
      </c>
      <c r="D261" s="61">
        <v>0</v>
      </c>
      <c r="E261" s="61">
        <f t="shared" si="40"/>
        <v>0</v>
      </c>
      <c r="F261" s="167">
        <f t="shared" si="41"/>
        <v>0</v>
      </c>
      <c r="G261" s="60">
        <v>0</v>
      </c>
      <c r="H261" s="61">
        <v>0</v>
      </c>
      <c r="I261" s="61">
        <f t="shared" si="42"/>
        <v>0</v>
      </c>
      <c r="J261" s="167" t="str">
        <f t="shared" si="39"/>
        <v/>
      </c>
      <c r="K261" s="60">
        <v>2</v>
      </c>
      <c r="L261" s="61">
        <v>2</v>
      </c>
      <c r="M261" s="61">
        <f t="shared" si="43"/>
        <v>4</v>
      </c>
      <c r="N261" s="167">
        <f t="shared" si="44"/>
        <v>9.3546268650991938E-8</v>
      </c>
      <c r="O261" s="61">
        <v>0</v>
      </c>
      <c r="P261" s="61">
        <v>0</v>
      </c>
      <c r="Q261" s="61">
        <f t="shared" si="45"/>
        <v>0</v>
      </c>
      <c r="R261" s="144" t="str">
        <f t="shared" si="46"/>
        <v/>
      </c>
    </row>
    <row r="262" spans="1:18" ht="18.75" thickTop="1" thickBot="1" x14ac:dyDescent="0.35">
      <c r="A262" s="148" t="s">
        <v>232</v>
      </c>
      <c r="B262" s="59" t="s">
        <v>407</v>
      </c>
      <c r="C262" s="60">
        <v>0</v>
      </c>
      <c r="D262" s="61">
        <v>0</v>
      </c>
      <c r="E262" s="61">
        <f t="shared" si="40"/>
        <v>0</v>
      </c>
      <c r="F262" s="167">
        <f t="shared" si="41"/>
        <v>0</v>
      </c>
      <c r="G262" s="60">
        <v>0</v>
      </c>
      <c r="H262" s="61">
        <v>0</v>
      </c>
      <c r="I262" s="61">
        <f t="shared" si="42"/>
        <v>0</v>
      </c>
      <c r="J262" s="167" t="str">
        <f t="shared" si="39"/>
        <v/>
      </c>
      <c r="K262" s="60">
        <v>0</v>
      </c>
      <c r="L262" s="61">
        <v>4</v>
      </c>
      <c r="M262" s="61">
        <f t="shared" si="43"/>
        <v>4</v>
      </c>
      <c r="N262" s="167">
        <f t="shared" si="44"/>
        <v>9.3546268650991938E-8</v>
      </c>
      <c r="O262" s="61">
        <v>1</v>
      </c>
      <c r="P262" s="61">
        <v>4</v>
      </c>
      <c r="Q262" s="61">
        <f t="shared" si="45"/>
        <v>5</v>
      </c>
      <c r="R262" s="144">
        <f t="shared" si="46"/>
        <v>-0.19999999999999996</v>
      </c>
    </row>
    <row r="263" spans="1:18" ht="18.75" thickTop="1" thickBot="1" x14ac:dyDescent="0.35">
      <c r="A263" s="148" t="s">
        <v>408</v>
      </c>
      <c r="B263" s="59" t="s">
        <v>409</v>
      </c>
      <c r="C263" s="60">
        <v>0</v>
      </c>
      <c r="D263" s="61">
        <v>0</v>
      </c>
      <c r="E263" s="61">
        <f t="shared" si="40"/>
        <v>0</v>
      </c>
      <c r="F263" s="167">
        <f t="shared" si="41"/>
        <v>0</v>
      </c>
      <c r="G263" s="60">
        <v>0</v>
      </c>
      <c r="H263" s="61">
        <v>0</v>
      </c>
      <c r="I263" s="61">
        <f t="shared" si="42"/>
        <v>0</v>
      </c>
      <c r="J263" s="167" t="str">
        <f t="shared" si="39"/>
        <v/>
      </c>
      <c r="K263" s="60">
        <v>2</v>
      </c>
      <c r="L263" s="61">
        <v>2</v>
      </c>
      <c r="M263" s="61">
        <f t="shared" si="43"/>
        <v>4</v>
      </c>
      <c r="N263" s="167">
        <f t="shared" si="44"/>
        <v>9.3546268650991938E-8</v>
      </c>
      <c r="O263" s="61">
        <v>4</v>
      </c>
      <c r="P263" s="61">
        <v>4</v>
      </c>
      <c r="Q263" s="61">
        <f t="shared" si="45"/>
        <v>8</v>
      </c>
      <c r="R263" s="144">
        <f t="shared" si="46"/>
        <v>-0.5</v>
      </c>
    </row>
    <row r="264" spans="1:18" ht="18.75" thickTop="1" thickBot="1" x14ac:dyDescent="0.35">
      <c r="A264" s="148" t="s">
        <v>410</v>
      </c>
      <c r="B264" s="59" t="s">
        <v>411</v>
      </c>
      <c r="C264" s="60">
        <v>0</v>
      </c>
      <c r="D264" s="61">
        <v>0</v>
      </c>
      <c r="E264" s="61">
        <f t="shared" si="40"/>
        <v>0</v>
      </c>
      <c r="F264" s="167">
        <f t="shared" si="41"/>
        <v>0</v>
      </c>
      <c r="G264" s="60">
        <v>0</v>
      </c>
      <c r="H264" s="61">
        <v>0</v>
      </c>
      <c r="I264" s="61">
        <f t="shared" si="42"/>
        <v>0</v>
      </c>
      <c r="J264" s="167" t="str">
        <f t="shared" ref="J264:J327" si="47">IFERROR(E264/I264-1,"")</f>
        <v/>
      </c>
      <c r="K264" s="60">
        <v>0</v>
      </c>
      <c r="L264" s="61">
        <v>4</v>
      </c>
      <c r="M264" s="61">
        <f t="shared" si="43"/>
        <v>4</v>
      </c>
      <c r="N264" s="167">
        <f t="shared" si="44"/>
        <v>9.3546268650991938E-8</v>
      </c>
      <c r="O264" s="61">
        <v>0</v>
      </c>
      <c r="P264" s="61">
        <v>0</v>
      </c>
      <c r="Q264" s="61">
        <f t="shared" si="45"/>
        <v>0</v>
      </c>
      <c r="R264" s="144" t="str">
        <f t="shared" si="46"/>
        <v/>
      </c>
    </row>
    <row r="265" spans="1:18" ht="18.75" thickTop="1" thickBot="1" x14ac:dyDescent="0.35">
      <c r="A265" s="148" t="s">
        <v>412</v>
      </c>
      <c r="B265" s="59" t="s">
        <v>413</v>
      </c>
      <c r="C265" s="60">
        <v>0</v>
      </c>
      <c r="D265" s="61">
        <v>0</v>
      </c>
      <c r="E265" s="61">
        <f t="shared" ref="E265:E328" si="48">D265+C265</f>
        <v>0</v>
      </c>
      <c r="F265" s="167">
        <f t="shared" ref="F265:F328" si="49">E265/$E$7</f>
        <v>0</v>
      </c>
      <c r="G265" s="60">
        <v>0</v>
      </c>
      <c r="H265" s="61">
        <v>0</v>
      </c>
      <c r="I265" s="61">
        <f t="shared" ref="I265:I328" si="50">H265+G265</f>
        <v>0</v>
      </c>
      <c r="J265" s="167" t="str">
        <f t="shared" si="47"/>
        <v/>
      </c>
      <c r="K265" s="60">
        <v>2</v>
      </c>
      <c r="L265" s="61">
        <v>2</v>
      </c>
      <c r="M265" s="61">
        <f t="shared" ref="M265:M328" si="51">L265+K265</f>
        <v>4</v>
      </c>
      <c r="N265" s="167">
        <f t="shared" ref="N265:N328" si="52">M265/$M$7</f>
        <v>9.3546268650991938E-8</v>
      </c>
      <c r="O265" s="61">
        <v>0</v>
      </c>
      <c r="P265" s="61">
        <v>0</v>
      </c>
      <c r="Q265" s="61">
        <f t="shared" ref="Q265:Q328" si="53">P265+O265</f>
        <v>0</v>
      </c>
      <c r="R265" s="144" t="str">
        <f t="shared" ref="R265:R328" si="54">IFERROR(M265/Q265-1,"")</f>
        <v/>
      </c>
    </row>
    <row r="266" spans="1:18" ht="18.75" thickTop="1" thickBot="1" x14ac:dyDescent="0.35">
      <c r="A266" s="148" t="s">
        <v>153</v>
      </c>
      <c r="B266" s="59" t="s">
        <v>414</v>
      </c>
      <c r="C266" s="60">
        <v>0</v>
      </c>
      <c r="D266" s="61">
        <v>0</v>
      </c>
      <c r="E266" s="61">
        <f t="shared" si="48"/>
        <v>0</v>
      </c>
      <c r="F266" s="167">
        <f t="shared" si="49"/>
        <v>0</v>
      </c>
      <c r="G266" s="60">
        <v>0</v>
      </c>
      <c r="H266" s="61">
        <v>0</v>
      </c>
      <c r="I266" s="61">
        <f t="shared" si="50"/>
        <v>0</v>
      </c>
      <c r="J266" s="167" t="str">
        <f t="shared" si="47"/>
        <v/>
      </c>
      <c r="K266" s="60">
        <v>2</v>
      </c>
      <c r="L266" s="61">
        <v>2</v>
      </c>
      <c r="M266" s="61">
        <f t="shared" si="51"/>
        <v>4</v>
      </c>
      <c r="N266" s="167">
        <f t="shared" si="52"/>
        <v>9.3546268650991938E-8</v>
      </c>
      <c r="O266" s="61">
        <v>0</v>
      </c>
      <c r="P266" s="61">
        <v>0</v>
      </c>
      <c r="Q266" s="61">
        <f t="shared" si="53"/>
        <v>0</v>
      </c>
      <c r="R266" s="144" t="str">
        <f t="shared" si="54"/>
        <v/>
      </c>
    </row>
    <row r="267" spans="1:18" ht="18.75" thickTop="1" thickBot="1" x14ac:dyDescent="0.35">
      <c r="A267" s="148" t="s">
        <v>117</v>
      </c>
      <c r="B267" s="59" t="s">
        <v>415</v>
      </c>
      <c r="C267" s="60">
        <v>0</v>
      </c>
      <c r="D267" s="61">
        <v>0</v>
      </c>
      <c r="E267" s="61">
        <f t="shared" si="48"/>
        <v>0</v>
      </c>
      <c r="F267" s="167">
        <f t="shared" si="49"/>
        <v>0</v>
      </c>
      <c r="G267" s="60">
        <v>0</v>
      </c>
      <c r="H267" s="61">
        <v>0</v>
      </c>
      <c r="I267" s="61">
        <f t="shared" si="50"/>
        <v>0</v>
      </c>
      <c r="J267" s="167" t="str">
        <f t="shared" si="47"/>
        <v/>
      </c>
      <c r="K267" s="60">
        <v>2</v>
      </c>
      <c r="L267" s="61">
        <v>2</v>
      </c>
      <c r="M267" s="61">
        <f t="shared" si="51"/>
        <v>4</v>
      </c>
      <c r="N267" s="167">
        <f t="shared" si="52"/>
        <v>9.3546268650991938E-8</v>
      </c>
      <c r="O267" s="61">
        <v>44</v>
      </c>
      <c r="P267" s="61">
        <v>100</v>
      </c>
      <c r="Q267" s="61">
        <f t="shared" si="53"/>
        <v>144</v>
      </c>
      <c r="R267" s="144">
        <f t="shared" si="54"/>
        <v>-0.97222222222222221</v>
      </c>
    </row>
    <row r="268" spans="1:18" ht="18.75" thickTop="1" thickBot="1" x14ac:dyDescent="0.35">
      <c r="A268" s="148" t="s">
        <v>348</v>
      </c>
      <c r="B268" s="59" t="s">
        <v>416</v>
      </c>
      <c r="C268" s="60">
        <v>0</v>
      </c>
      <c r="D268" s="61">
        <v>0</v>
      </c>
      <c r="E268" s="61">
        <f t="shared" si="48"/>
        <v>0</v>
      </c>
      <c r="F268" s="167">
        <f t="shared" si="49"/>
        <v>0</v>
      </c>
      <c r="G268" s="60">
        <v>0</v>
      </c>
      <c r="H268" s="61">
        <v>0</v>
      </c>
      <c r="I268" s="61">
        <f t="shared" si="50"/>
        <v>0</v>
      </c>
      <c r="J268" s="167" t="str">
        <f t="shared" si="47"/>
        <v/>
      </c>
      <c r="K268" s="60">
        <v>0</v>
      </c>
      <c r="L268" s="61">
        <v>3</v>
      </c>
      <c r="M268" s="61">
        <f t="shared" si="51"/>
        <v>3</v>
      </c>
      <c r="N268" s="167">
        <f t="shared" si="52"/>
        <v>7.0159701488243954E-8</v>
      </c>
      <c r="O268" s="61">
        <v>0</v>
      </c>
      <c r="P268" s="61">
        <v>0</v>
      </c>
      <c r="Q268" s="61">
        <f t="shared" si="53"/>
        <v>0</v>
      </c>
      <c r="R268" s="144" t="str">
        <f t="shared" si="54"/>
        <v/>
      </c>
    </row>
    <row r="269" spans="1:18" ht="18.75" thickTop="1" thickBot="1" x14ac:dyDescent="0.35">
      <c r="A269" s="148" t="s">
        <v>199</v>
      </c>
      <c r="B269" s="59" t="s">
        <v>417</v>
      </c>
      <c r="C269" s="60">
        <v>0</v>
      </c>
      <c r="D269" s="61">
        <v>0</v>
      </c>
      <c r="E269" s="61">
        <f t="shared" si="48"/>
        <v>0</v>
      </c>
      <c r="F269" s="167">
        <f t="shared" si="49"/>
        <v>0</v>
      </c>
      <c r="G269" s="60">
        <v>0</v>
      </c>
      <c r="H269" s="61">
        <v>0</v>
      </c>
      <c r="I269" s="61">
        <f t="shared" si="50"/>
        <v>0</v>
      </c>
      <c r="J269" s="167" t="str">
        <f t="shared" si="47"/>
        <v/>
      </c>
      <c r="K269" s="60">
        <v>3</v>
      </c>
      <c r="L269" s="61">
        <v>0</v>
      </c>
      <c r="M269" s="61">
        <f t="shared" si="51"/>
        <v>3</v>
      </c>
      <c r="N269" s="167">
        <f t="shared" si="52"/>
        <v>7.0159701488243954E-8</v>
      </c>
      <c r="O269" s="61">
        <v>12</v>
      </c>
      <c r="P269" s="61">
        <v>12</v>
      </c>
      <c r="Q269" s="61">
        <f t="shared" si="53"/>
        <v>24</v>
      </c>
      <c r="R269" s="144">
        <f t="shared" si="54"/>
        <v>-0.875</v>
      </c>
    </row>
    <row r="270" spans="1:18" ht="18.75" thickTop="1" thickBot="1" x14ac:dyDescent="0.35">
      <c r="A270" s="148" t="s">
        <v>181</v>
      </c>
      <c r="B270" s="59" t="s">
        <v>418</v>
      </c>
      <c r="C270" s="60">
        <v>0</v>
      </c>
      <c r="D270" s="61">
        <v>0</v>
      </c>
      <c r="E270" s="61">
        <f t="shared" si="48"/>
        <v>0</v>
      </c>
      <c r="F270" s="167">
        <f t="shared" si="49"/>
        <v>0</v>
      </c>
      <c r="G270" s="60">
        <v>0</v>
      </c>
      <c r="H270" s="61">
        <v>0</v>
      </c>
      <c r="I270" s="61">
        <f t="shared" si="50"/>
        <v>0</v>
      </c>
      <c r="J270" s="167" t="str">
        <f t="shared" si="47"/>
        <v/>
      </c>
      <c r="K270" s="60">
        <v>2</v>
      </c>
      <c r="L270" s="61">
        <v>1</v>
      </c>
      <c r="M270" s="61">
        <f t="shared" si="51"/>
        <v>3</v>
      </c>
      <c r="N270" s="167">
        <f t="shared" si="52"/>
        <v>7.0159701488243954E-8</v>
      </c>
      <c r="O270" s="61">
        <v>0</v>
      </c>
      <c r="P270" s="61">
        <v>4</v>
      </c>
      <c r="Q270" s="61">
        <f t="shared" si="53"/>
        <v>4</v>
      </c>
      <c r="R270" s="144">
        <f t="shared" si="54"/>
        <v>-0.25</v>
      </c>
    </row>
    <row r="271" spans="1:18" ht="18.75" thickTop="1" thickBot="1" x14ac:dyDescent="0.35">
      <c r="A271" s="148" t="s">
        <v>154</v>
      </c>
      <c r="B271" s="59" t="s">
        <v>419</v>
      </c>
      <c r="C271" s="60">
        <v>0</v>
      </c>
      <c r="D271" s="61">
        <v>0</v>
      </c>
      <c r="E271" s="61">
        <f t="shared" si="48"/>
        <v>0</v>
      </c>
      <c r="F271" s="167">
        <f t="shared" si="49"/>
        <v>0</v>
      </c>
      <c r="G271" s="60">
        <v>0</v>
      </c>
      <c r="H271" s="61">
        <v>0</v>
      </c>
      <c r="I271" s="61">
        <f t="shared" si="50"/>
        <v>0</v>
      </c>
      <c r="J271" s="167" t="str">
        <f t="shared" si="47"/>
        <v/>
      </c>
      <c r="K271" s="60">
        <v>0</v>
      </c>
      <c r="L271" s="61">
        <v>2</v>
      </c>
      <c r="M271" s="61">
        <f t="shared" si="51"/>
        <v>2</v>
      </c>
      <c r="N271" s="167">
        <f t="shared" si="52"/>
        <v>4.6773134325495969E-8</v>
      </c>
      <c r="O271" s="61">
        <v>0</v>
      </c>
      <c r="P271" s="61">
        <v>5</v>
      </c>
      <c r="Q271" s="61">
        <f t="shared" si="53"/>
        <v>5</v>
      </c>
      <c r="R271" s="144">
        <f t="shared" si="54"/>
        <v>-0.6</v>
      </c>
    </row>
    <row r="272" spans="1:18" ht="18.75" thickTop="1" thickBot="1" x14ac:dyDescent="0.35">
      <c r="A272" s="148" t="s">
        <v>153</v>
      </c>
      <c r="B272" s="59" t="s">
        <v>420</v>
      </c>
      <c r="C272" s="60">
        <v>0</v>
      </c>
      <c r="D272" s="61">
        <v>0</v>
      </c>
      <c r="E272" s="61">
        <f t="shared" si="48"/>
        <v>0</v>
      </c>
      <c r="F272" s="167">
        <f t="shared" si="49"/>
        <v>0</v>
      </c>
      <c r="G272" s="60">
        <v>0</v>
      </c>
      <c r="H272" s="61">
        <v>0</v>
      </c>
      <c r="I272" s="61">
        <f t="shared" si="50"/>
        <v>0</v>
      </c>
      <c r="J272" s="167" t="str">
        <f t="shared" si="47"/>
        <v/>
      </c>
      <c r="K272" s="60">
        <v>0</v>
      </c>
      <c r="L272" s="61">
        <v>2</v>
      </c>
      <c r="M272" s="61">
        <f t="shared" si="51"/>
        <v>2</v>
      </c>
      <c r="N272" s="167">
        <f t="shared" si="52"/>
        <v>4.6773134325495969E-8</v>
      </c>
      <c r="O272" s="61">
        <v>0</v>
      </c>
      <c r="P272" s="61">
        <v>0</v>
      </c>
      <c r="Q272" s="61">
        <f t="shared" si="53"/>
        <v>0</v>
      </c>
      <c r="R272" s="144" t="str">
        <f t="shared" si="54"/>
        <v/>
      </c>
    </row>
    <row r="273" spans="1:18" ht="18.75" thickTop="1" thickBot="1" x14ac:dyDescent="0.35">
      <c r="A273" s="148" t="s">
        <v>421</v>
      </c>
      <c r="B273" s="59" t="s">
        <v>422</v>
      </c>
      <c r="C273" s="60">
        <v>0</v>
      </c>
      <c r="D273" s="61">
        <v>0</v>
      </c>
      <c r="E273" s="61">
        <f t="shared" si="48"/>
        <v>0</v>
      </c>
      <c r="F273" s="167">
        <f t="shared" si="49"/>
        <v>0</v>
      </c>
      <c r="G273" s="60">
        <v>0</v>
      </c>
      <c r="H273" s="61">
        <v>0</v>
      </c>
      <c r="I273" s="61">
        <f t="shared" si="50"/>
        <v>0</v>
      </c>
      <c r="J273" s="167" t="str">
        <f t="shared" si="47"/>
        <v/>
      </c>
      <c r="K273" s="60">
        <v>0</v>
      </c>
      <c r="L273" s="61">
        <v>2</v>
      </c>
      <c r="M273" s="61">
        <f t="shared" si="51"/>
        <v>2</v>
      </c>
      <c r="N273" s="167">
        <f t="shared" si="52"/>
        <v>4.6773134325495969E-8</v>
      </c>
      <c r="O273" s="61">
        <v>0</v>
      </c>
      <c r="P273" s="61">
        <v>0</v>
      </c>
      <c r="Q273" s="61">
        <f t="shared" si="53"/>
        <v>0</v>
      </c>
      <c r="R273" s="144" t="str">
        <f t="shared" si="54"/>
        <v/>
      </c>
    </row>
    <row r="274" spans="1:18" ht="18.75" thickTop="1" thickBot="1" x14ac:dyDescent="0.35">
      <c r="A274" s="148" t="s">
        <v>214</v>
      </c>
      <c r="B274" s="59" t="s">
        <v>423</v>
      </c>
      <c r="C274" s="60">
        <v>0</v>
      </c>
      <c r="D274" s="61">
        <v>0</v>
      </c>
      <c r="E274" s="61">
        <f t="shared" si="48"/>
        <v>0</v>
      </c>
      <c r="F274" s="167">
        <f t="shared" si="49"/>
        <v>0</v>
      </c>
      <c r="G274" s="60">
        <v>0</v>
      </c>
      <c r="H274" s="61">
        <v>0</v>
      </c>
      <c r="I274" s="61">
        <f t="shared" si="50"/>
        <v>0</v>
      </c>
      <c r="J274" s="167" t="str">
        <f t="shared" si="47"/>
        <v/>
      </c>
      <c r="K274" s="60">
        <v>2</v>
      </c>
      <c r="L274" s="61">
        <v>0</v>
      </c>
      <c r="M274" s="61">
        <f t="shared" si="51"/>
        <v>2</v>
      </c>
      <c r="N274" s="167">
        <f t="shared" si="52"/>
        <v>4.6773134325495969E-8</v>
      </c>
      <c r="O274" s="61">
        <v>0</v>
      </c>
      <c r="P274" s="61">
        <v>0</v>
      </c>
      <c r="Q274" s="61">
        <f t="shared" si="53"/>
        <v>0</v>
      </c>
      <c r="R274" s="144" t="str">
        <f t="shared" si="54"/>
        <v/>
      </c>
    </row>
    <row r="275" spans="1:18" ht="18.75" thickTop="1" thickBot="1" x14ac:dyDescent="0.35">
      <c r="A275" s="148" t="s">
        <v>424</v>
      </c>
      <c r="B275" s="59" t="s">
        <v>425</v>
      </c>
      <c r="C275" s="60">
        <v>0</v>
      </c>
      <c r="D275" s="61">
        <v>0</v>
      </c>
      <c r="E275" s="61">
        <f t="shared" si="48"/>
        <v>0</v>
      </c>
      <c r="F275" s="167">
        <f t="shared" si="49"/>
        <v>0</v>
      </c>
      <c r="G275" s="60">
        <v>0</v>
      </c>
      <c r="H275" s="61">
        <v>0</v>
      </c>
      <c r="I275" s="61">
        <f t="shared" si="50"/>
        <v>0</v>
      </c>
      <c r="J275" s="167" t="str">
        <f t="shared" si="47"/>
        <v/>
      </c>
      <c r="K275" s="60">
        <v>1</v>
      </c>
      <c r="L275" s="61">
        <v>0</v>
      </c>
      <c r="M275" s="61">
        <f t="shared" si="51"/>
        <v>1</v>
      </c>
      <c r="N275" s="167">
        <f t="shared" si="52"/>
        <v>2.3386567162747985E-8</v>
      </c>
      <c r="O275" s="61">
        <v>6</v>
      </c>
      <c r="P275" s="61">
        <v>6</v>
      </c>
      <c r="Q275" s="61">
        <f t="shared" si="53"/>
        <v>12</v>
      </c>
      <c r="R275" s="144">
        <f t="shared" si="54"/>
        <v>-0.91666666666666663</v>
      </c>
    </row>
    <row r="276" spans="1:18" ht="18.75" thickTop="1" thickBot="1" x14ac:dyDescent="0.35">
      <c r="A276" s="148" t="s">
        <v>154</v>
      </c>
      <c r="B276" s="59" t="s">
        <v>426</v>
      </c>
      <c r="C276" s="60">
        <v>0</v>
      </c>
      <c r="D276" s="61">
        <v>0</v>
      </c>
      <c r="E276" s="61">
        <f t="shared" si="48"/>
        <v>0</v>
      </c>
      <c r="F276" s="167">
        <f t="shared" si="49"/>
        <v>0</v>
      </c>
      <c r="G276" s="60">
        <v>0</v>
      </c>
      <c r="H276" s="61">
        <v>0</v>
      </c>
      <c r="I276" s="61">
        <f t="shared" si="50"/>
        <v>0</v>
      </c>
      <c r="J276" s="167" t="str">
        <f t="shared" si="47"/>
        <v/>
      </c>
      <c r="K276" s="60">
        <v>0</v>
      </c>
      <c r="L276" s="61">
        <v>1</v>
      </c>
      <c r="M276" s="61">
        <f t="shared" si="51"/>
        <v>1</v>
      </c>
      <c r="N276" s="167">
        <f t="shared" si="52"/>
        <v>2.3386567162747985E-8</v>
      </c>
      <c r="O276" s="61">
        <v>15</v>
      </c>
      <c r="P276" s="61">
        <v>30</v>
      </c>
      <c r="Q276" s="61">
        <f t="shared" si="53"/>
        <v>45</v>
      </c>
      <c r="R276" s="144">
        <f t="shared" si="54"/>
        <v>-0.97777777777777775</v>
      </c>
    </row>
    <row r="277" spans="1:18" ht="18.75" thickTop="1" thickBot="1" x14ac:dyDescent="0.35">
      <c r="A277" s="148" t="s">
        <v>427</v>
      </c>
      <c r="B277" s="59" t="s">
        <v>427</v>
      </c>
      <c r="C277" s="60">
        <v>0</v>
      </c>
      <c r="D277" s="61">
        <v>0</v>
      </c>
      <c r="E277" s="61">
        <f t="shared" si="48"/>
        <v>0</v>
      </c>
      <c r="F277" s="167">
        <f t="shared" si="49"/>
        <v>0</v>
      </c>
      <c r="G277" s="60">
        <v>0</v>
      </c>
      <c r="H277" s="61">
        <v>0</v>
      </c>
      <c r="I277" s="61">
        <f t="shared" si="50"/>
        <v>0</v>
      </c>
      <c r="J277" s="167" t="str">
        <f t="shared" si="47"/>
        <v/>
      </c>
      <c r="K277" s="60">
        <v>0</v>
      </c>
      <c r="L277" s="61">
        <v>1</v>
      </c>
      <c r="M277" s="61">
        <f t="shared" si="51"/>
        <v>1</v>
      </c>
      <c r="N277" s="167">
        <f t="shared" si="52"/>
        <v>2.3386567162747985E-8</v>
      </c>
      <c r="O277" s="61">
        <v>0</v>
      </c>
      <c r="P277" s="61">
        <v>0</v>
      </c>
      <c r="Q277" s="61">
        <f t="shared" si="53"/>
        <v>0</v>
      </c>
      <c r="R277" s="144" t="str">
        <f t="shared" si="54"/>
        <v/>
      </c>
    </row>
    <row r="278" spans="1:18" ht="18.75" thickTop="1" thickBot="1" x14ac:dyDescent="0.35">
      <c r="A278" s="148" t="s">
        <v>217</v>
      </c>
      <c r="B278" s="59" t="s">
        <v>428</v>
      </c>
      <c r="C278" s="60">
        <v>0</v>
      </c>
      <c r="D278" s="61">
        <v>0</v>
      </c>
      <c r="E278" s="61">
        <f t="shared" si="48"/>
        <v>0</v>
      </c>
      <c r="F278" s="167">
        <f t="shared" si="49"/>
        <v>0</v>
      </c>
      <c r="G278" s="60">
        <v>0</v>
      </c>
      <c r="H278" s="61">
        <v>0</v>
      </c>
      <c r="I278" s="61">
        <f t="shared" si="50"/>
        <v>0</v>
      </c>
      <c r="J278" s="167" t="str">
        <f t="shared" si="47"/>
        <v/>
      </c>
      <c r="K278" s="60">
        <v>1</v>
      </c>
      <c r="L278" s="61">
        <v>0</v>
      </c>
      <c r="M278" s="61">
        <f t="shared" si="51"/>
        <v>1</v>
      </c>
      <c r="N278" s="167">
        <f t="shared" si="52"/>
        <v>2.3386567162747985E-8</v>
      </c>
      <c r="O278" s="61">
        <v>2</v>
      </c>
      <c r="P278" s="61">
        <v>3</v>
      </c>
      <c r="Q278" s="61">
        <f t="shared" si="53"/>
        <v>5</v>
      </c>
      <c r="R278" s="144">
        <f t="shared" si="54"/>
        <v>-0.8</v>
      </c>
    </row>
    <row r="279" spans="1:18" ht="18.75" thickTop="1" thickBot="1" x14ac:dyDescent="0.35">
      <c r="A279" s="148" t="s">
        <v>429</v>
      </c>
      <c r="B279" s="59" t="s">
        <v>430</v>
      </c>
      <c r="C279" s="60">
        <v>0</v>
      </c>
      <c r="D279" s="61">
        <v>0</v>
      </c>
      <c r="E279" s="61">
        <f t="shared" si="48"/>
        <v>0</v>
      </c>
      <c r="F279" s="167">
        <f t="shared" si="49"/>
        <v>0</v>
      </c>
      <c r="G279" s="60">
        <v>0</v>
      </c>
      <c r="H279" s="61">
        <v>0</v>
      </c>
      <c r="I279" s="61">
        <f t="shared" si="50"/>
        <v>0</v>
      </c>
      <c r="J279" s="167" t="str">
        <f t="shared" si="47"/>
        <v/>
      </c>
      <c r="K279" s="60">
        <v>0</v>
      </c>
      <c r="L279" s="61">
        <v>0</v>
      </c>
      <c r="M279" s="61">
        <f t="shared" si="51"/>
        <v>0</v>
      </c>
      <c r="N279" s="167">
        <f t="shared" si="52"/>
        <v>0</v>
      </c>
      <c r="O279" s="61">
        <v>17</v>
      </c>
      <c r="P279" s="61">
        <v>20</v>
      </c>
      <c r="Q279" s="61">
        <f t="shared" si="53"/>
        <v>37</v>
      </c>
      <c r="R279" s="144">
        <f t="shared" si="54"/>
        <v>-1</v>
      </c>
    </row>
    <row r="280" spans="1:18" ht="18.75" thickTop="1" thickBot="1" x14ac:dyDescent="0.35">
      <c r="A280" s="148" t="s">
        <v>431</v>
      </c>
      <c r="B280" s="59" t="s">
        <v>432</v>
      </c>
      <c r="C280" s="60">
        <v>0</v>
      </c>
      <c r="D280" s="61">
        <v>0</v>
      </c>
      <c r="E280" s="61">
        <f t="shared" si="48"/>
        <v>0</v>
      </c>
      <c r="F280" s="167">
        <f t="shared" si="49"/>
        <v>0</v>
      </c>
      <c r="G280" s="60">
        <v>0</v>
      </c>
      <c r="H280" s="61">
        <v>0</v>
      </c>
      <c r="I280" s="61">
        <f t="shared" si="50"/>
        <v>0</v>
      </c>
      <c r="J280" s="167" t="str">
        <f t="shared" si="47"/>
        <v/>
      </c>
      <c r="K280" s="60">
        <v>0</v>
      </c>
      <c r="L280" s="61">
        <v>0</v>
      </c>
      <c r="M280" s="61">
        <f t="shared" si="51"/>
        <v>0</v>
      </c>
      <c r="N280" s="167">
        <f t="shared" si="52"/>
        <v>0</v>
      </c>
      <c r="O280" s="61">
        <v>2</v>
      </c>
      <c r="P280" s="61">
        <v>2</v>
      </c>
      <c r="Q280" s="61">
        <f t="shared" si="53"/>
        <v>4</v>
      </c>
      <c r="R280" s="144">
        <f t="shared" si="54"/>
        <v>-1</v>
      </c>
    </row>
    <row r="281" spans="1:18" ht="18.75" thickTop="1" thickBot="1" x14ac:dyDescent="0.35">
      <c r="A281" s="148" t="s">
        <v>433</v>
      </c>
      <c r="B281" s="59" t="s">
        <v>434</v>
      </c>
      <c r="C281" s="60">
        <v>0</v>
      </c>
      <c r="D281" s="61">
        <v>0</v>
      </c>
      <c r="E281" s="61">
        <f t="shared" si="48"/>
        <v>0</v>
      </c>
      <c r="F281" s="167">
        <f t="shared" si="49"/>
        <v>0</v>
      </c>
      <c r="G281" s="60">
        <v>0</v>
      </c>
      <c r="H281" s="61">
        <v>0</v>
      </c>
      <c r="I281" s="61">
        <f t="shared" si="50"/>
        <v>0</v>
      </c>
      <c r="J281" s="167" t="str">
        <f t="shared" si="47"/>
        <v/>
      </c>
      <c r="K281" s="60">
        <v>0</v>
      </c>
      <c r="L281" s="61">
        <v>0</v>
      </c>
      <c r="M281" s="61">
        <f t="shared" si="51"/>
        <v>0</v>
      </c>
      <c r="N281" s="167">
        <f t="shared" si="52"/>
        <v>0</v>
      </c>
      <c r="O281" s="61">
        <v>0</v>
      </c>
      <c r="P281" s="61">
        <v>0</v>
      </c>
      <c r="Q281" s="61">
        <f t="shared" si="53"/>
        <v>0</v>
      </c>
      <c r="R281" s="144" t="str">
        <f t="shared" si="54"/>
        <v/>
      </c>
    </row>
    <row r="282" spans="1:18" ht="18.75" thickTop="1" thickBot="1" x14ac:dyDescent="0.35">
      <c r="A282" s="148" t="s">
        <v>214</v>
      </c>
      <c r="B282" s="59" t="s">
        <v>435</v>
      </c>
      <c r="C282" s="60">
        <v>0</v>
      </c>
      <c r="D282" s="61">
        <v>0</v>
      </c>
      <c r="E282" s="61">
        <f t="shared" si="48"/>
        <v>0</v>
      </c>
      <c r="F282" s="167">
        <f t="shared" si="49"/>
        <v>0</v>
      </c>
      <c r="G282" s="60">
        <v>0</v>
      </c>
      <c r="H282" s="61">
        <v>0</v>
      </c>
      <c r="I282" s="61">
        <f t="shared" si="50"/>
        <v>0</v>
      </c>
      <c r="J282" s="167" t="str">
        <f t="shared" si="47"/>
        <v/>
      </c>
      <c r="K282" s="60">
        <v>0</v>
      </c>
      <c r="L282" s="61">
        <v>0</v>
      </c>
      <c r="M282" s="61">
        <f t="shared" si="51"/>
        <v>0</v>
      </c>
      <c r="N282" s="167">
        <f t="shared" si="52"/>
        <v>0</v>
      </c>
      <c r="O282" s="61">
        <v>3</v>
      </c>
      <c r="P282" s="61">
        <v>0</v>
      </c>
      <c r="Q282" s="61">
        <f t="shared" si="53"/>
        <v>3</v>
      </c>
      <c r="R282" s="144">
        <f t="shared" si="54"/>
        <v>-1</v>
      </c>
    </row>
    <row r="283" spans="1:18" ht="18.75" thickTop="1" thickBot="1" x14ac:dyDescent="0.35">
      <c r="A283" s="148" t="s">
        <v>436</v>
      </c>
      <c r="B283" s="59" t="s">
        <v>437</v>
      </c>
      <c r="C283" s="60">
        <v>0</v>
      </c>
      <c r="D283" s="61">
        <v>0</v>
      </c>
      <c r="E283" s="61">
        <f t="shared" si="48"/>
        <v>0</v>
      </c>
      <c r="F283" s="167">
        <f t="shared" si="49"/>
        <v>0</v>
      </c>
      <c r="G283" s="60">
        <v>0</v>
      </c>
      <c r="H283" s="61">
        <v>0</v>
      </c>
      <c r="I283" s="61">
        <f t="shared" si="50"/>
        <v>0</v>
      </c>
      <c r="J283" s="167" t="str">
        <f t="shared" si="47"/>
        <v/>
      </c>
      <c r="K283" s="60">
        <v>0</v>
      </c>
      <c r="L283" s="61">
        <v>0</v>
      </c>
      <c r="M283" s="61">
        <f t="shared" si="51"/>
        <v>0</v>
      </c>
      <c r="N283" s="167">
        <f t="shared" si="52"/>
        <v>0</v>
      </c>
      <c r="O283" s="61">
        <v>19</v>
      </c>
      <c r="P283" s="61">
        <v>23</v>
      </c>
      <c r="Q283" s="61">
        <f t="shared" si="53"/>
        <v>42</v>
      </c>
      <c r="R283" s="144">
        <f t="shared" si="54"/>
        <v>-1</v>
      </c>
    </row>
    <row r="284" spans="1:18" ht="18.75" thickTop="1" thickBot="1" x14ac:dyDescent="0.35">
      <c r="A284" s="148" t="s">
        <v>438</v>
      </c>
      <c r="B284" s="59" t="s">
        <v>439</v>
      </c>
      <c r="C284" s="60">
        <v>0</v>
      </c>
      <c r="D284" s="61">
        <v>0</v>
      </c>
      <c r="E284" s="61">
        <f t="shared" si="48"/>
        <v>0</v>
      </c>
      <c r="F284" s="167">
        <f t="shared" si="49"/>
        <v>0</v>
      </c>
      <c r="G284" s="60">
        <v>0</v>
      </c>
      <c r="H284" s="61">
        <v>0</v>
      </c>
      <c r="I284" s="61">
        <f t="shared" si="50"/>
        <v>0</v>
      </c>
      <c r="J284" s="167" t="str">
        <f t="shared" si="47"/>
        <v/>
      </c>
      <c r="K284" s="60">
        <v>0</v>
      </c>
      <c r="L284" s="61">
        <v>0</v>
      </c>
      <c r="M284" s="61">
        <f t="shared" si="51"/>
        <v>0</v>
      </c>
      <c r="N284" s="167">
        <f t="shared" si="52"/>
        <v>0</v>
      </c>
      <c r="O284" s="61">
        <v>0</v>
      </c>
      <c r="P284" s="61">
        <v>16</v>
      </c>
      <c r="Q284" s="61">
        <f t="shared" si="53"/>
        <v>16</v>
      </c>
      <c r="R284" s="144">
        <f t="shared" si="54"/>
        <v>-1</v>
      </c>
    </row>
    <row r="285" spans="1:18" ht="18.75" thickTop="1" thickBot="1" x14ac:dyDescent="0.35">
      <c r="A285" s="148" t="s">
        <v>440</v>
      </c>
      <c r="B285" s="59" t="s">
        <v>441</v>
      </c>
      <c r="C285" s="60">
        <v>0</v>
      </c>
      <c r="D285" s="61">
        <v>0</v>
      </c>
      <c r="E285" s="61">
        <f t="shared" si="48"/>
        <v>0</v>
      </c>
      <c r="F285" s="167">
        <f t="shared" si="49"/>
        <v>0</v>
      </c>
      <c r="G285" s="60">
        <v>0</v>
      </c>
      <c r="H285" s="61">
        <v>0</v>
      </c>
      <c r="I285" s="61">
        <f t="shared" si="50"/>
        <v>0</v>
      </c>
      <c r="J285" s="167" t="str">
        <f t="shared" si="47"/>
        <v/>
      </c>
      <c r="K285" s="60">
        <v>0</v>
      </c>
      <c r="L285" s="61">
        <v>0</v>
      </c>
      <c r="M285" s="61">
        <f t="shared" si="51"/>
        <v>0</v>
      </c>
      <c r="N285" s="167">
        <f t="shared" si="52"/>
        <v>0</v>
      </c>
      <c r="O285" s="61">
        <v>0</v>
      </c>
      <c r="P285" s="61">
        <v>0</v>
      </c>
      <c r="Q285" s="61">
        <f t="shared" si="53"/>
        <v>0</v>
      </c>
      <c r="R285" s="144" t="str">
        <f t="shared" si="54"/>
        <v/>
      </c>
    </row>
    <row r="286" spans="1:18" ht="18.75" thickTop="1" thickBot="1" x14ac:dyDescent="0.35">
      <c r="A286" s="148" t="s">
        <v>276</v>
      </c>
      <c r="B286" s="59" t="s">
        <v>442</v>
      </c>
      <c r="C286" s="60">
        <v>0</v>
      </c>
      <c r="D286" s="61">
        <v>0</v>
      </c>
      <c r="E286" s="61">
        <f t="shared" si="48"/>
        <v>0</v>
      </c>
      <c r="F286" s="167">
        <f t="shared" si="49"/>
        <v>0</v>
      </c>
      <c r="G286" s="60">
        <v>0</v>
      </c>
      <c r="H286" s="61">
        <v>0</v>
      </c>
      <c r="I286" s="61">
        <f t="shared" si="50"/>
        <v>0</v>
      </c>
      <c r="J286" s="167" t="str">
        <f t="shared" si="47"/>
        <v/>
      </c>
      <c r="K286" s="60">
        <v>0</v>
      </c>
      <c r="L286" s="61">
        <v>0</v>
      </c>
      <c r="M286" s="61">
        <f t="shared" si="51"/>
        <v>0</v>
      </c>
      <c r="N286" s="167">
        <f t="shared" si="52"/>
        <v>0</v>
      </c>
      <c r="O286" s="61">
        <v>23</v>
      </c>
      <c r="P286" s="61">
        <v>17</v>
      </c>
      <c r="Q286" s="61">
        <f t="shared" si="53"/>
        <v>40</v>
      </c>
      <c r="R286" s="144">
        <f t="shared" si="54"/>
        <v>-1</v>
      </c>
    </row>
    <row r="287" spans="1:18" ht="18.75" thickTop="1" thickBot="1" x14ac:dyDescent="0.35">
      <c r="A287" s="148" t="s">
        <v>241</v>
      </c>
      <c r="B287" s="59" t="s">
        <v>443</v>
      </c>
      <c r="C287" s="60">
        <v>0</v>
      </c>
      <c r="D287" s="61">
        <v>0</v>
      </c>
      <c r="E287" s="61">
        <f t="shared" si="48"/>
        <v>0</v>
      </c>
      <c r="F287" s="167">
        <f t="shared" si="49"/>
        <v>0</v>
      </c>
      <c r="G287" s="60">
        <v>0</v>
      </c>
      <c r="H287" s="61">
        <v>0</v>
      </c>
      <c r="I287" s="61">
        <f t="shared" si="50"/>
        <v>0</v>
      </c>
      <c r="J287" s="167" t="str">
        <f t="shared" si="47"/>
        <v/>
      </c>
      <c r="K287" s="60">
        <v>0</v>
      </c>
      <c r="L287" s="61">
        <v>0</v>
      </c>
      <c r="M287" s="61">
        <f t="shared" si="51"/>
        <v>0</v>
      </c>
      <c r="N287" s="167">
        <f t="shared" si="52"/>
        <v>0</v>
      </c>
      <c r="O287" s="61">
        <v>8</v>
      </c>
      <c r="P287" s="61">
        <v>7</v>
      </c>
      <c r="Q287" s="61">
        <f t="shared" si="53"/>
        <v>15</v>
      </c>
      <c r="R287" s="144">
        <f t="shared" si="54"/>
        <v>-1</v>
      </c>
    </row>
    <row r="288" spans="1:18" ht="18.75" thickTop="1" thickBot="1" x14ac:dyDescent="0.35">
      <c r="A288" s="148" t="s">
        <v>444</v>
      </c>
      <c r="B288" s="59" t="s">
        <v>445</v>
      </c>
      <c r="C288" s="60">
        <v>0</v>
      </c>
      <c r="D288" s="61">
        <v>0</v>
      </c>
      <c r="E288" s="61">
        <f t="shared" si="48"/>
        <v>0</v>
      </c>
      <c r="F288" s="167">
        <f t="shared" si="49"/>
        <v>0</v>
      </c>
      <c r="G288" s="60">
        <v>0</v>
      </c>
      <c r="H288" s="61">
        <v>0</v>
      </c>
      <c r="I288" s="61">
        <f t="shared" si="50"/>
        <v>0</v>
      </c>
      <c r="J288" s="167" t="str">
        <f t="shared" si="47"/>
        <v/>
      </c>
      <c r="K288" s="60">
        <v>0</v>
      </c>
      <c r="L288" s="61">
        <v>0</v>
      </c>
      <c r="M288" s="61">
        <f t="shared" si="51"/>
        <v>0</v>
      </c>
      <c r="N288" s="167">
        <f t="shared" si="52"/>
        <v>0</v>
      </c>
      <c r="O288" s="61">
        <v>0</v>
      </c>
      <c r="P288" s="61">
        <v>2</v>
      </c>
      <c r="Q288" s="61">
        <f t="shared" si="53"/>
        <v>2</v>
      </c>
      <c r="R288" s="144">
        <f t="shared" si="54"/>
        <v>-1</v>
      </c>
    </row>
    <row r="289" spans="1:18" ht="18.75" thickTop="1" thickBot="1" x14ac:dyDescent="0.35">
      <c r="A289" s="148" t="s">
        <v>153</v>
      </c>
      <c r="B289" s="59" t="s">
        <v>446</v>
      </c>
      <c r="C289" s="60">
        <v>0</v>
      </c>
      <c r="D289" s="61">
        <v>0</v>
      </c>
      <c r="E289" s="61">
        <f t="shared" si="48"/>
        <v>0</v>
      </c>
      <c r="F289" s="167">
        <f t="shared" si="49"/>
        <v>0</v>
      </c>
      <c r="G289" s="60">
        <v>0</v>
      </c>
      <c r="H289" s="61">
        <v>0</v>
      </c>
      <c r="I289" s="61">
        <f t="shared" si="50"/>
        <v>0</v>
      </c>
      <c r="J289" s="167" t="str">
        <f t="shared" si="47"/>
        <v/>
      </c>
      <c r="K289" s="60">
        <v>0</v>
      </c>
      <c r="L289" s="61">
        <v>0</v>
      </c>
      <c r="M289" s="61">
        <f t="shared" si="51"/>
        <v>0</v>
      </c>
      <c r="N289" s="167">
        <f t="shared" si="52"/>
        <v>0</v>
      </c>
      <c r="O289" s="61">
        <v>3</v>
      </c>
      <c r="P289" s="61">
        <v>4</v>
      </c>
      <c r="Q289" s="61">
        <f t="shared" si="53"/>
        <v>7</v>
      </c>
      <c r="R289" s="144">
        <f t="shared" si="54"/>
        <v>-1</v>
      </c>
    </row>
    <row r="290" spans="1:18" ht="18.75" thickTop="1" thickBot="1" x14ac:dyDescent="0.35">
      <c r="A290" s="148" t="s">
        <v>447</v>
      </c>
      <c r="B290" s="59" t="s">
        <v>448</v>
      </c>
      <c r="C290" s="60">
        <v>0</v>
      </c>
      <c r="D290" s="61">
        <v>0</v>
      </c>
      <c r="E290" s="61">
        <f t="shared" si="48"/>
        <v>0</v>
      </c>
      <c r="F290" s="167">
        <f t="shared" si="49"/>
        <v>0</v>
      </c>
      <c r="G290" s="60">
        <v>0</v>
      </c>
      <c r="H290" s="61">
        <v>0</v>
      </c>
      <c r="I290" s="61">
        <f t="shared" si="50"/>
        <v>0</v>
      </c>
      <c r="J290" s="167" t="str">
        <f t="shared" si="47"/>
        <v/>
      </c>
      <c r="K290" s="60">
        <v>0</v>
      </c>
      <c r="L290" s="61">
        <v>0</v>
      </c>
      <c r="M290" s="61">
        <f t="shared" si="51"/>
        <v>0</v>
      </c>
      <c r="N290" s="167">
        <f t="shared" si="52"/>
        <v>0</v>
      </c>
      <c r="O290" s="61">
        <v>8</v>
      </c>
      <c r="P290" s="61">
        <v>8</v>
      </c>
      <c r="Q290" s="61">
        <f t="shared" si="53"/>
        <v>16</v>
      </c>
      <c r="R290" s="144">
        <f t="shared" si="54"/>
        <v>-1</v>
      </c>
    </row>
    <row r="291" spans="1:18" ht="18.75" thickTop="1" thickBot="1" x14ac:dyDescent="0.35">
      <c r="A291" s="148" t="s">
        <v>296</v>
      </c>
      <c r="B291" s="59" t="s">
        <v>449</v>
      </c>
      <c r="C291" s="60">
        <v>0</v>
      </c>
      <c r="D291" s="61">
        <v>0</v>
      </c>
      <c r="E291" s="61">
        <f t="shared" si="48"/>
        <v>0</v>
      </c>
      <c r="F291" s="167">
        <f t="shared" si="49"/>
        <v>0</v>
      </c>
      <c r="G291" s="60">
        <v>0</v>
      </c>
      <c r="H291" s="61">
        <v>0</v>
      </c>
      <c r="I291" s="61">
        <f t="shared" si="50"/>
        <v>0</v>
      </c>
      <c r="J291" s="167" t="str">
        <f t="shared" si="47"/>
        <v/>
      </c>
      <c r="K291" s="60">
        <v>0</v>
      </c>
      <c r="L291" s="61">
        <v>0</v>
      </c>
      <c r="M291" s="61">
        <f t="shared" si="51"/>
        <v>0</v>
      </c>
      <c r="N291" s="167">
        <f t="shared" si="52"/>
        <v>0</v>
      </c>
      <c r="O291" s="61">
        <v>0</v>
      </c>
      <c r="P291" s="61">
        <v>12</v>
      </c>
      <c r="Q291" s="61">
        <f t="shared" si="53"/>
        <v>12</v>
      </c>
      <c r="R291" s="144">
        <f t="shared" si="54"/>
        <v>-1</v>
      </c>
    </row>
    <row r="292" spans="1:18" ht="18.75" thickTop="1" thickBot="1" x14ac:dyDescent="0.35">
      <c r="A292" s="148" t="s">
        <v>450</v>
      </c>
      <c r="B292" s="59" t="s">
        <v>451</v>
      </c>
      <c r="C292" s="60">
        <v>0</v>
      </c>
      <c r="D292" s="61">
        <v>0</v>
      </c>
      <c r="E292" s="61">
        <f t="shared" si="48"/>
        <v>0</v>
      </c>
      <c r="F292" s="167">
        <f t="shared" si="49"/>
        <v>0</v>
      </c>
      <c r="G292" s="60">
        <v>0</v>
      </c>
      <c r="H292" s="61">
        <v>0</v>
      </c>
      <c r="I292" s="61">
        <f t="shared" si="50"/>
        <v>0</v>
      </c>
      <c r="J292" s="167" t="str">
        <f t="shared" si="47"/>
        <v/>
      </c>
      <c r="K292" s="60">
        <v>0</v>
      </c>
      <c r="L292" s="61">
        <v>0</v>
      </c>
      <c r="M292" s="61">
        <f t="shared" si="51"/>
        <v>0</v>
      </c>
      <c r="N292" s="167">
        <f t="shared" si="52"/>
        <v>0</v>
      </c>
      <c r="O292" s="61">
        <v>16</v>
      </c>
      <c r="P292" s="61">
        <v>22</v>
      </c>
      <c r="Q292" s="61">
        <f t="shared" si="53"/>
        <v>38</v>
      </c>
      <c r="R292" s="144">
        <f t="shared" si="54"/>
        <v>-1</v>
      </c>
    </row>
    <row r="293" spans="1:18" ht="18.75" thickTop="1" thickBot="1" x14ac:dyDescent="0.35">
      <c r="A293" s="148" t="s">
        <v>452</v>
      </c>
      <c r="B293" s="59" t="s">
        <v>453</v>
      </c>
      <c r="C293" s="60">
        <v>0</v>
      </c>
      <c r="D293" s="61">
        <v>0</v>
      </c>
      <c r="E293" s="61">
        <f t="shared" si="48"/>
        <v>0</v>
      </c>
      <c r="F293" s="167">
        <f t="shared" si="49"/>
        <v>0</v>
      </c>
      <c r="G293" s="60">
        <v>0</v>
      </c>
      <c r="H293" s="61">
        <v>0</v>
      </c>
      <c r="I293" s="61">
        <f t="shared" si="50"/>
        <v>0</v>
      </c>
      <c r="J293" s="167" t="str">
        <f t="shared" si="47"/>
        <v/>
      </c>
      <c r="K293" s="60">
        <v>0</v>
      </c>
      <c r="L293" s="61">
        <v>0</v>
      </c>
      <c r="M293" s="61">
        <f t="shared" si="51"/>
        <v>0</v>
      </c>
      <c r="N293" s="167">
        <f t="shared" si="52"/>
        <v>0</v>
      </c>
      <c r="O293" s="61">
        <v>0</v>
      </c>
      <c r="P293" s="61">
        <v>0</v>
      </c>
      <c r="Q293" s="61">
        <f t="shared" si="53"/>
        <v>0</v>
      </c>
      <c r="R293" s="144" t="str">
        <f t="shared" si="54"/>
        <v/>
      </c>
    </row>
    <row r="294" spans="1:18" ht="18.75" thickTop="1" thickBot="1" x14ac:dyDescent="0.35">
      <c r="A294" s="148" t="s">
        <v>454</v>
      </c>
      <c r="B294" s="59" t="s">
        <v>454</v>
      </c>
      <c r="C294" s="60">
        <v>0</v>
      </c>
      <c r="D294" s="61">
        <v>0</v>
      </c>
      <c r="E294" s="61">
        <f t="shared" si="48"/>
        <v>0</v>
      </c>
      <c r="F294" s="167">
        <f t="shared" si="49"/>
        <v>0</v>
      </c>
      <c r="G294" s="60">
        <v>0</v>
      </c>
      <c r="H294" s="61">
        <v>0</v>
      </c>
      <c r="I294" s="61">
        <f t="shared" si="50"/>
        <v>0</v>
      </c>
      <c r="J294" s="167" t="str">
        <f t="shared" si="47"/>
        <v/>
      </c>
      <c r="K294" s="60">
        <v>0</v>
      </c>
      <c r="L294" s="61">
        <v>0</v>
      </c>
      <c r="M294" s="61">
        <f t="shared" si="51"/>
        <v>0</v>
      </c>
      <c r="N294" s="167">
        <f t="shared" si="52"/>
        <v>0</v>
      </c>
      <c r="O294" s="61">
        <v>4</v>
      </c>
      <c r="P294" s="61">
        <v>4</v>
      </c>
      <c r="Q294" s="61">
        <f t="shared" si="53"/>
        <v>8</v>
      </c>
      <c r="R294" s="144">
        <f t="shared" si="54"/>
        <v>-1</v>
      </c>
    </row>
    <row r="295" spans="1:18" ht="18.75" thickTop="1" thickBot="1" x14ac:dyDescent="0.35">
      <c r="A295" s="148" t="s">
        <v>214</v>
      </c>
      <c r="B295" s="59" t="s">
        <v>455</v>
      </c>
      <c r="C295" s="60">
        <v>0</v>
      </c>
      <c r="D295" s="61">
        <v>0</v>
      </c>
      <c r="E295" s="61">
        <f t="shared" si="48"/>
        <v>0</v>
      </c>
      <c r="F295" s="167">
        <f t="shared" si="49"/>
        <v>0</v>
      </c>
      <c r="G295" s="60">
        <v>0</v>
      </c>
      <c r="H295" s="61">
        <v>0</v>
      </c>
      <c r="I295" s="61">
        <f t="shared" si="50"/>
        <v>0</v>
      </c>
      <c r="J295" s="167" t="str">
        <f t="shared" si="47"/>
        <v/>
      </c>
      <c r="K295" s="60">
        <v>0</v>
      </c>
      <c r="L295" s="61">
        <v>0</v>
      </c>
      <c r="M295" s="61">
        <f t="shared" si="51"/>
        <v>0</v>
      </c>
      <c r="N295" s="167">
        <f t="shared" si="52"/>
        <v>0</v>
      </c>
      <c r="O295" s="61">
        <v>66</v>
      </c>
      <c r="P295" s="61">
        <v>87</v>
      </c>
      <c r="Q295" s="61">
        <f t="shared" si="53"/>
        <v>153</v>
      </c>
      <c r="R295" s="144">
        <f t="shared" si="54"/>
        <v>-1</v>
      </c>
    </row>
    <row r="296" spans="1:18" ht="18.75" thickTop="1" thickBot="1" x14ac:dyDescent="0.35">
      <c r="A296" s="148" t="s">
        <v>289</v>
      </c>
      <c r="B296" s="59" t="s">
        <v>289</v>
      </c>
      <c r="C296" s="60">
        <v>0</v>
      </c>
      <c r="D296" s="61">
        <v>0</v>
      </c>
      <c r="E296" s="61">
        <f t="shared" si="48"/>
        <v>0</v>
      </c>
      <c r="F296" s="167">
        <f t="shared" si="49"/>
        <v>0</v>
      </c>
      <c r="G296" s="60">
        <v>0</v>
      </c>
      <c r="H296" s="61">
        <v>0</v>
      </c>
      <c r="I296" s="61">
        <f t="shared" si="50"/>
        <v>0</v>
      </c>
      <c r="J296" s="167" t="str">
        <f t="shared" si="47"/>
        <v/>
      </c>
      <c r="K296" s="60">
        <v>0</v>
      </c>
      <c r="L296" s="61">
        <v>0</v>
      </c>
      <c r="M296" s="61">
        <f t="shared" si="51"/>
        <v>0</v>
      </c>
      <c r="N296" s="167">
        <f t="shared" si="52"/>
        <v>0</v>
      </c>
      <c r="O296" s="61">
        <v>0</v>
      </c>
      <c r="P296" s="61">
        <v>2</v>
      </c>
      <c r="Q296" s="61">
        <f t="shared" si="53"/>
        <v>2</v>
      </c>
      <c r="R296" s="144">
        <f t="shared" si="54"/>
        <v>-1</v>
      </c>
    </row>
    <row r="297" spans="1:18" ht="18.75" thickTop="1" thickBot="1" x14ac:dyDescent="0.35">
      <c r="A297" s="148" t="s">
        <v>253</v>
      </c>
      <c r="B297" s="59" t="s">
        <v>456</v>
      </c>
      <c r="C297" s="60">
        <v>0</v>
      </c>
      <c r="D297" s="61">
        <v>0</v>
      </c>
      <c r="E297" s="61">
        <f t="shared" si="48"/>
        <v>0</v>
      </c>
      <c r="F297" s="167">
        <f t="shared" si="49"/>
        <v>0</v>
      </c>
      <c r="G297" s="60">
        <v>0</v>
      </c>
      <c r="H297" s="61">
        <v>0</v>
      </c>
      <c r="I297" s="61">
        <f t="shared" si="50"/>
        <v>0</v>
      </c>
      <c r="J297" s="167" t="str">
        <f t="shared" si="47"/>
        <v/>
      </c>
      <c r="K297" s="60">
        <v>0</v>
      </c>
      <c r="L297" s="61">
        <v>0</v>
      </c>
      <c r="M297" s="61">
        <f t="shared" si="51"/>
        <v>0</v>
      </c>
      <c r="N297" s="167">
        <f t="shared" si="52"/>
        <v>0</v>
      </c>
      <c r="O297" s="61">
        <v>0</v>
      </c>
      <c r="P297" s="61">
        <v>0</v>
      </c>
      <c r="Q297" s="61">
        <f t="shared" si="53"/>
        <v>0</v>
      </c>
      <c r="R297" s="144" t="str">
        <f t="shared" si="54"/>
        <v/>
      </c>
    </row>
    <row r="298" spans="1:18" ht="18.75" thickTop="1" thickBot="1" x14ac:dyDescent="0.35">
      <c r="A298" s="148" t="s">
        <v>82</v>
      </c>
      <c r="B298" s="59" t="s">
        <v>457</v>
      </c>
      <c r="C298" s="60">
        <v>0</v>
      </c>
      <c r="D298" s="61">
        <v>0</v>
      </c>
      <c r="E298" s="61">
        <f t="shared" si="48"/>
        <v>0</v>
      </c>
      <c r="F298" s="167">
        <f t="shared" si="49"/>
        <v>0</v>
      </c>
      <c r="G298" s="60">
        <v>0</v>
      </c>
      <c r="H298" s="61">
        <v>0</v>
      </c>
      <c r="I298" s="61">
        <f t="shared" si="50"/>
        <v>0</v>
      </c>
      <c r="J298" s="167" t="str">
        <f t="shared" si="47"/>
        <v/>
      </c>
      <c r="K298" s="60">
        <v>0</v>
      </c>
      <c r="L298" s="61">
        <v>0</v>
      </c>
      <c r="M298" s="61">
        <f t="shared" si="51"/>
        <v>0</v>
      </c>
      <c r="N298" s="167">
        <f t="shared" si="52"/>
        <v>0</v>
      </c>
      <c r="O298" s="61">
        <v>0</v>
      </c>
      <c r="P298" s="61">
        <v>0</v>
      </c>
      <c r="Q298" s="61">
        <f t="shared" si="53"/>
        <v>0</v>
      </c>
      <c r="R298" s="144" t="str">
        <f t="shared" si="54"/>
        <v/>
      </c>
    </row>
    <row r="299" spans="1:18" ht="18.75" thickTop="1" thickBot="1" x14ac:dyDescent="0.35">
      <c r="A299" s="148" t="s">
        <v>458</v>
      </c>
      <c r="B299" s="59" t="s">
        <v>458</v>
      </c>
      <c r="C299" s="60">
        <v>0</v>
      </c>
      <c r="D299" s="61">
        <v>0</v>
      </c>
      <c r="E299" s="61">
        <f t="shared" si="48"/>
        <v>0</v>
      </c>
      <c r="F299" s="167">
        <f t="shared" si="49"/>
        <v>0</v>
      </c>
      <c r="G299" s="60">
        <v>0</v>
      </c>
      <c r="H299" s="61">
        <v>0</v>
      </c>
      <c r="I299" s="61">
        <f t="shared" si="50"/>
        <v>0</v>
      </c>
      <c r="J299" s="167" t="str">
        <f t="shared" si="47"/>
        <v/>
      </c>
      <c r="K299" s="60">
        <v>0</v>
      </c>
      <c r="L299" s="61">
        <v>0</v>
      </c>
      <c r="M299" s="61">
        <f t="shared" si="51"/>
        <v>0</v>
      </c>
      <c r="N299" s="167">
        <f t="shared" si="52"/>
        <v>0</v>
      </c>
      <c r="O299" s="61">
        <v>226</v>
      </c>
      <c r="P299" s="61">
        <v>253</v>
      </c>
      <c r="Q299" s="61">
        <f t="shared" si="53"/>
        <v>479</v>
      </c>
      <c r="R299" s="144">
        <f t="shared" si="54"/>
        <v>-1</v>
      </c>
    </row>
    <row r="300" spans="1:18" ht="18.75" thickTop="1" thickBot="1" x14ac:dyDescent="0.35">
      <c r="A300" s="148" t="s">
        <v>459</v>
      </c>
      <c r="B300" s="59" t="s">
        <v>460</v>
      </c>
      <c r="C300" s="60">
        <v>0</v>
      </c>
      <c r="D300" s="61">
        <v>0</v>
      </c>
      <c r="E300" s="61">
        <f t="shared" si="48"/>
        <v>0</v>
      </c>
      <c r="F300" s="167">
        <f t="shared" si="49"/>
        <v>0</v>
      </c>
      <c r="G300" s="60">
        <v>0</v>
      </c>
      <c r="H300" s="61">
        <v>0</v>
      </c>
      <c r="I300" s="61">
        <f t="shared" si="50"/>
        <v>0</v>
      </c>
      <c r="J300" s="167" t="str">
        <f t="shared" si="47"/>
        <v/>
      </c>
      <c r="K300" s="60">
        <v>0</v>
      </c>
      <c r="L300" s="61">
        <v>0</v>
      </c>
      <c r="M300" s="61">
        <f t="shared" si="51"/>
        <v>0</v>
      </c>
      <c r="N300" s="167">
        <f t="shared" si="52"/>
        <v>0</v>
      </c>
      <c r="O300" s="61">
        <v>26</v>
      </c>
      <c r="P300" s="61">
        <v>17</v>
      </c>
      <c r="Q300" s="61">
        <f t="shared" si="53"/>
        <v>43</v>
      </c>
      <c r="R300" s="144">
        <f t="shared" si="54"/>
        <v>-1</v>
      </c>
    </row>
    <row r="301" spans="1:18" ht="18.75" thickTop="1" thickBot="1" x14ac:dyDescent="0.35">
      <c r="A301" s="148" t="s">
        <v>313</v>
      </c>
      <c r="B301" s="59" t="s">
        <v>142</v>
      </c>
      <c r="C301" s="60">
        <v>0</v>
      </c>
      <c r="D301" s="61">
        <v>0</v>
      </c>
      <c r="E301" s="61">
        <f t="shared" si="48"/>
        <v>0</v>
      </c>
      <c r="F301" s="167">
        <f t="shared" si="49"/>
        <v>0</v>
      </c>
      <c r="G301" s="60">
        <v>0</v>
      </c>
      <c r="H301" s="61">
        <v>0</v>
      </c>
      <c r="I301" s="61">
        <f t="shared" si="50"/>
        <v>0</v>
      </c>
      <c r="J301" s="167" t="str">
        <f t="shared" si="47"/>
        <v/>
      </c>
      <c r="K301" s="60">
        <v>0</v>
      </c>
      <c r="L301" s="61">
        <v>0</v>
      </c>
      <c r="M301" s="61">
        <f t="shared" si="51"/>
        <v>0</v>
      </c>
      <c r="N301" s="167">
        <f t="shared" si="52"/>
        <v>0</v>
      </c>
      <c r="O301" s="61">
        <v>0</v>
      </c>
      <c r="P301" s="61">
        <v>0</v>
      </c>
      <c r="Q301" s="61">
        <f t="shared" si="53"/>
        <v>0</v>
      </c>
      <c r="R301" s="144" t="str">
        <f t="shared" si="54"/>
        <v/>
      </c>
    </row>
    <row r="302" spans="1:18" ht="18.75" thickTop="1" thickBot="1" x14ac:dyDescent="0.35">
      <c r="A302" s="148" t="s">
        <v>461</v>
      </c>
      <c r="B302" s="59" t="s">
        <v>461</v>
      </c>
      <c r="C302" s="60">
        <v>0</v>
      </c>
      <c r="D302" s="61">
        <v>0</v>
      </c>
      <c r="E302" s="61">
        <f t="shared" si="48"/>
        <v>0</v>
      </c>
      <c r="F302" s="167">
        <f t="shared" si="49"/>
        <v>0</v>
      </c>
      <c r="G302" s="60">
        <v>0</v>
      </c>
      <c r="H302" s="61">
        <v>0</v>
      </c>
      <c r="I302" s="61">
        <f t="shared" si="50"/>
        <v>0</v>
      </c>
      <c r="J302" s="167" t="str">
        <f t="shared" si="47"/>
        <v/>
      </c>
      <c r="K302" s="60">
        <v>0</v>
      </c>
      <c r="L302" s="61">
        <v>0</v>
      </c>
      <c r="M302" s="61">
        <f t="shared" si="51"/>
        <v>0</v>
      </c>
      <c r="N302" s="167">
        <f t="shared" si="52"/>
        <v>0</v>
      </c>
      <c r="O302" s="61">
        <v>0</v>
      </c>
      <c r="P302" s="61">
        <v>0</v>
      </c>
      <c r="Q302" s="61">
        <f t="shared" si="53"/>
        <v>0</v>
      </c>
      <c r="R302" s="144" t="str">
        <f t="shared" si="54"/>
        <v/>
      </c>
    </row>
    <row r="303" spans="1:18" ht="18.75" thickTop="1" thickBot="1" x14ac:dyDescent="0.35">
      <c r="A303" s="148" t="s">
        <v>199</v>
      </c>
      <c r="B303" s="59" t="s">
        <v>462</v>
      </c>
      <c r="C303" s="60">
        <v>0</v>
      </c>
      <c r="D303" s="61">
        <v>0</v>
      </c>
      <c r="E303" s="61">
        <f t="shared" si="48"/>
        <v>0</v>
      </c>
      <c r="F303" s="167">
        <f t="shared" si="49"/>
        <v>0</v>
      </c>
      <c r="G303" s="60">
        <v>0</v>
      </c>
      <c r="H303" s="61">
        <v>0</v>
      </c>
      <c r="I303" s="61">
        <f t="shared" si="50"/>
        <v>0</v>
      </c>
      <c r="J303" s="167" t="str">
        <f t="shared" si="47"/>
        <v/>
      </c>
      <c r="K303" s="60">
        <v>0</v>
      </c>
      <c r="L303" s="61">
        <v>0</v>
      </c>
      <c r="M303" s="61">
        <f t="shared" si="51"/>
        <v>0</v>
      </c>
      <c r="N303" s="167">
        <f t="shared" si="52"/>
        <v>0</v>
      </c>
      <c r="O303" s="61">
        <v>5</v>
      </c>
      <c r="P303" s="61">
        <v>15</v>
      </c>
      <c r="Q303" s="61">
        <f t="shared" si="53"/>
        <v>20</v>
      </c>
      <c r="R303" s="144">
        <f t="shared" si="54"/>
        <v>-1</v>
      </c>
    </row>
    <row r="304" spans="1:18" ht="18.75" thickTop="1" thickBot="1" x14ac:dyDescent="0.35">
      <c r="A304" s="148" t="s">
        <v>463</v>
      </c>
      <c r="B304" s="59" t="s">
        <v>464</v>
      </c>
      <c r="C304" s="60">
        <v>0</v>
      </c>
      <c r="D304" s="61">
        <v>0</v>
      </c>
      <c r="E304" s="61">
        <f t="shared" si="48"/>
        <v>0</v>
      </c>
      <c r="F304" s="167">
        <f t="shared" si="49"/>
        <v>0</v>
      </c>
      <c r="G304" s="60">
        <v>0</v>
      </c>
      <c r="H304" s="61">
        <v>0</v>
      </c>
      <c r="I304" s="61">
        <f t="shared" si="50"/>
        <v>0</v>
      </c>
      <c r="J304" s="167" t="str">
        <f t="shared" si="47"/>
        <v/>
      </c>
      <c r="K304" s="60">
        <v>0</v>
      </c>
      <c r="L304" s="61">
        <v>0</v>
      </c>
      <c r="M304" s="61">
        <f t="shared" si="51"/>
        <v>0</v>
      </c>
      <c r="N304" s="167">
        <f t="shared" si="52"/>
        <v>0</v>
      </c>
      <c r="O304" s="61">
        <v>0</v>
      </c>
      <c r="P304" s="61">
        <v>0</v>
      </c>
      <c r="Q304" s="61">
        <f t="shared" si="53"/>
        <v>0</v>
      </c>
      <c r="R304" s="144" t="str">
        <f t="shared" si="54"/>
        <v/>
      </c>
    </row>
    <row r="305" spans="1:18" ht="18.75" thickTop="1" thickBot="1" x14ac:dyDescent="0.35">
      <c r="A305" s="148" t="s">
        <v>465</v>
      </c>
      <c r="B305" s="59" t="s">
        <v>466</v>
      </c>
      <c r="C305" s="60">
        <v>0</v>
      </c>
      <c r="D305" s="61">
        <v>0</v>
      </c>
      <c r="E305" s="61">
        <f t="shared" si="48"/>
        <v>0</v>
      </c>
      <c r="F305" s="167">
        <f t="shared" si="49"/>
        <v>0</v>
      </c>
      <c r="G305" s="60">
        <v>0</v>
      </c>
      <c r="H305" s="61">
        <v>0</v>
      </c>
      <c r="I305" s="61">
        <f t="shared" si="50"/>
        <v>0</v>
      </c>
      <c r="J305" s="167" t="str">
        <f t="shared" si="47"/>
        <v/>
      </c>
      <c r="K305" s="60">
        <v>0</v>
      </c>
      <c r="L305" s="61">
        <v>0</v>
      </c>
      <c r="M305" s="61">
        <f t="shared" si="51"/>
        <v>0</v>
      </c>
      <c r="N305" s="167">
        <f t="shared" si="52"/>
        <v>0</v>
      </c>
      <c r="O305" s="61">
        <v>5</v>
      </c>
      <c r="P305" s="61">
        <v>12</v>
      </c>
      <c r="Q305" s="61">
        <f t="shared" si="53"/>
        <v>17</v>
      </c>
      <c r="R305" s="144">
        <f t="shared" si="54"/>
        <v>-1</v>
      </c>
    </row>
    <row r="306" spans="1:18" ht="18.75" thickTop="1" thickBot="1" x14ac:dyDescent="0.35">
      <c r="A306" s="148" t="s">
        <v>467</v>
      </c>
      <c r="B306" s="59" t="s">
        <v>468</v>
      </c>
      <c r="C306" s="60">
        <v>0</v>
      </c>
      <c r="D306" s="61">
        <v>0</v>
      </c>
      <c r="E306" s="61">
        <f t="shared" si="48"/>
        <v>0</v>
      </c>
      <c r="F306" s="167">
        <f t="shared" si="49"/>
        <v>0</v>
      </c>
      <c r="G306" s="60">
        <v>0</v>
      </c>
      <c r="H306" s="61">
        <v>0</v>
      </c>
      <c r="I306" s="61">
        <f t="shared" si="50"/>
        <v>0</v>
      </c>
      <c r="J306" s="167" t="str">
        <f t="shared" si="47"/>
        <v/>
      </c>
      <c r="K306" s="60">
        <v>0</v>
      </c>
      <c r="L306" s="61">
        <v>0</v>
      </c>
      <c r="M306" s="61">
        <f t="shared" si="51"/>
        <v>0</v>
      </c>
      <c r="N306" s="167">
        <f t="shared" si="52"/>
        <v>0</v>
      </c>
      <c r="O306" s="61">
        <v>16</v>
      </c>
      <c r="P306" s="61">
        <v>16</v>
      </c>
      <c r="Q306" s="61">
        <f t="shared" si="53"/>
        <v>32</v>
      </c>
      <c r="R306" s="144">
        <f t="shared" si="54"/>
        <v>-1</v>
      </c>
    </row>
    <row r="307" spans="1:18" ht="18.75" thickTop="1" thickBot="1" x14ac:dyDescent="0.35">
      <c r="A307" s="148" t="s">
        <v>348</v>
      </c>
      <c r="B307" s="59" t="s">
        <v>469</v>
      </c>
      <c r="C307" s="60">
        <v>0</v>
      </c>
      <c r="D307" s="61">
        <v>0</v>
      </c>
      <c r="E307" s="61">
        <f t="shared" si="48"/>
        <v>0</v>
      </c>
      <c r="F307" s="167">
        <f t="shared" si="49"/>
        <v>0</v>
      </c>
      <c r="G307" s="60">
        <v>0</v>
      </c>
      <c r="H307" s="61">
        <v>0</v>
      </c>
      <c r="I307" s="61">
        <f t="shared" si="50"/>
        <v>0</v>
      </c>
      <c r="J307" s="167" t="str">
        <f t="shared" si="47"/>
        <v/>
      </c>
      <c r="K307" s="60">
        <v>0</v>
      </c>
      <c r="L307" s="61">
        <v>0</v>
      </c>
      <c r="M307" s="61">
        <f t="shared" si="51"/>
        <v>0</v>
      </c>
      <c r="N307" s="167">
        <f t="shared" si="52"/>
        <v>0</v>
      </c>
      <c r="O307" s="61">
        <v>0</v>
      </c>
      <c r="P307" s="61">
        <v>4</v>
      </c>
      <c r="Q307" s="61">
        <f t="shared" si="53"/>
        <v>4</v>
      </c>
      <c r="R307" s="144">
        <f t="shared" si="54"/>
        <v>-1</v>
      </c>
    </row>
    <row r="308" spans="1:18" ht="18.75" thickTop="1" thickBot="1" x14ac:dyDescent="0.35">
      <c r="A308" s="148" t="s">
        <v>470</v>
      </c>
      <c r="B308" s="59" t="s">
        <v>471</v>
      </c>
      <c r="C308" s="60">
        <v>0</v>
      </c>
      <c r="D308" s="61">
        <v>0</v>
      </c>
      <c r="E308" s="61">
        <f t="shared" si="48"/>
        <v>0</v>
      </c>
      <c r="F308" s="167">
        <f t="shared" si="49"/>
        <v>0</v>
      </c>
      <c r="G308" s="60">
        <v>0</v>
      </c>
      <c r="H308" s="61">
        <v>0</v>
      </c>
      <c r="I308" s="61">
        <f t="shared" si="50"/>
        <v>0</v>
      </c>
      <c r="J308" s="167" t="str">
        <f t="shared" si="47"/>
        <v/>
      </c>
      <c r="K308" s="60">
        <v>0</v>
      </c>
      <c r="L308" s="61">
        <v>0</v>
      </c>
      <c r="M308" s="61">
        <f t="shared" si="51"/>
        <v>0</v>
      </c>
      <c r="N308" s="167">
        <f t="shared" si="52"/>
        <v>0</v>
      </c>
      <c r="O308" s="61">
        <v>0</v>
      </c>
      <c r="P308" s="61">
        <v>0</v>
      </c>
      <c r="Q308" s="61">
        <f t="shared" si="53"/>
        <v>0</v>
      </c>
      <c r="R308" s="144" t="str">
        <f t="shared" si="54"/>
        <v/>
      </c>
    </row>
    <row r="309" spans="1:18" ht="18.75" thickTop="1" thickBot="1" x14ac:dyDescent="0.35">
      <c r="A309" s="148" t="s">
        <v>472</v>
      </c>
      <c r="B309" s="59" t="s">
        <v>473</v>
      </c>
      <c r="C309" s="60">
        <v>0</v>
      </c>
      <c r="D309" s="61">
        <v>0</v>
      </c>
      <c r="E309" s="61">
        <f t="shared" si="48"/>
        <v>0</v>
      </c>
      <c r="F309" s="167">
        <f t="shared" si="49"/>
        <v>0</v>
      </c>
      <c r="G309" s="60">
        <v>0</v>
      </c>
      <c r="H309" s="61">
        <v>0</v>
      </c>
      <c r="I309" s="61">
        <f t="shared" si="50"/>
        <v>0</v>
      </c>
      <c r="J309" s="167" t="str">
        <f t="shared" si="47"/>
        <v/>
      </c>
      <c r="K309" s="60">
        <v>0</v>
      </c>
      <c r="L309" s="61">
        <v>0</v>
      </c>
      <c r="M309" s="61">
        <f t="shared" si="51"/>
        <v>0</v>
      </c>
      <c r="N309" s="167">
        <f t="shared" si="52"/>
        <v>0</v>
      </c>
      <c r="O309" s="61">
        <v>6</v>
      </c>
      <c r="P309" s="61">
        <v>6</v>
      </c>
      <c r="Q309" s="61">
        <f t="shared" si="53"/>
        <v>12</v>
      </c>
      <c r="R309" s="144">
        <f t="shared" si="54"/>
        <v>-1</v>
      </c>
    </row>
    <row r="310" spans="1:18" ht="18.75" thickTop="1" thickBot="1" x14ac:dyDescent="0.35">
      <c r="A310" s="148" t="s">
        <v>474</v>
      </c>
      <c r="B310" s="59" t="s">
        <v>475</v>
      </c>
      <c r="C310" s="60">
        <v>0</v>
      </c>
      <c r="D310" s="61">
        <v>0</v>
      </c>
      <c r="E310" s="61">
        <f t="shared" si="48"/>
        <v>0</v>
      </c>
      <c r="F310" s="167">
        <f t="shared" si="49"/>
        <v>0</v>
      </c>
      <c r="G310" s="60">
        <v>0</v>
      </c>
      <c r="H310" s="61">
        <v>0</v>
      </c>
      <c r="I310" s="61">
        <f t="shared" si="50"/>
        <v>0</v>
      </c>
      <c r="J310" s="167" t="str">
        <f t="shared" si="47"/>
        <v/>
      </c>
      <c r="K310" s="60">
        <v>0</v>
      </c>
      <c r="L310" s="61">
        <v>0</v>
      </c>
      <c r="M310" s="61">
        <f t="shared" si="51"/>
        <v>0</v>
      </c>
      <c r="N310" s="167">
        <f t="shared" si="52"/>
        <v>0</v>
      </c>
      <c r="O310" s="61">
        <v>0</v>
      </c>
      <c r="P310" s="61">
        <v>0</v>
      </c>
      <c r="Q310" s="61">
        <f t="shared" si="53"/>
        <v>0</v>
      </c>
      <c r="R310" s="144" t="str">
        <f t="shared" si="54"/>
        <v/>
      </c>
    </row>
    <row r="311" spans="1:18" ht="18.75" thickTop="1" thickBot="1" x14ac:dyDescent="0.35">
      <c r="A311" s="148" t="s">
        <v>199</v>
      </c>
      <c r="B311" s="59" t="s">
        <v>476</v>
      </c>
      <c r="C311" s="60">
        <v>0</v>
      </c>
      <c r="D311" s="61">
        <v>0</v>
      </c>
      <c r="E311" s="61">
        <f t="shared" si="48"/>
        <v>0</v>
      </c>
      <c r="F311" s="167">
        <f t="shared" si="49"/>
        <v>0</v>
      </c>
      <c r="G311" s="60">
        <v>0</v>
      </c>
      <c r="H311" s="61">
        <v>0</v>
      </c>
      <c r="I311" s="61">
        <f t="shared" si="50"/>
        <v>0</v>
      </c>
      <c r="J311" s="167" t="str">
        <f t="shared" si="47"/>
        <v/>
      </c>
      <c r="K311" s="60">
        <v>0</v>
      </c>
      <c r="L311" s="61">
        <v>0</v>
      </c>
      <c r="M311" s="61">
        <f t="shared" si="51"/>
        <v>0</v>
      </c>
      <c r="N311" s="167">
        <f t="shared" si="52"/>
        <v>0</v>
      </c>
      <c r="O311" s="61">
        <v>2</v>
      </c>
      <c r="P311" s="61">
        <v>2</v>
      </c>
      <c r="Q311" s="61">
        <f t="shared" si="53"/>
        <v>4</v>
      </c>
      <c r="R311" s="144">
        <f t="shared" si="54"/>
        <v>-1</v>
      </c>
    </row>
    <row r="312" spans="1:18" ht="18.75" thickTop="1" thickBot="1" x14ac:dyDescent="0.35">
      <c r="A312" s="148" t="s">
        <v>214</v>
      </c>
      <c r="B312" s="59" t="s">
        <v>477</v>
      </c>
      <c r="C312" s="60">
        <v>0</v>
      </c>
      <c r="D312" s="61">
        <v>0</v>
      </c>
      <c r="E312" s="61">
        <f t="shared" si="48"/>
        <v>0</v>
      </c>
      <c r="F312" s="167">
        <f t="shared" si="49"/>
        <v>0</v>
      </c>
      <c r="G312" s="60">
        <v>0</v>
      </c>
      <c r="H312" s="61">
        <v>0</v>
      </c>
      <c r="I312" s="61">
        <f t="shared" si="50"/>
        <v>0</v>
      </c>
      <c r="J312" s="167" t="str">
        <f t="shared" si="47"/>
        <v/>
      </c>
      <c r="K312" s="60">
        <v>0</v>
      </c>
      <c r="L312" s="61">
        <v>0</v>
      </c>
      <c r="M312" s="61">
        <f t="shared" si="51"/>
        <v>0</v>
      </c>
      <c r="N312" s="167">
        <f t="shared" si="52"/>
        <v>0</v>
      </c>
      <c r="O312" s="61">
        <v>6</v>
      </c>
      <c r="P312" s="61">
        <v>8</v>
      </c>
      <c r="Q312" s="61">
        <f t="shared" si="53"/>
        <v>14</v>
      </c>
      <c r="R312" s="144">
        <f t="shared" si="54"/>
        <v>-1</v>
      </c>
    </row>
    <row r="313" spans="1:18" ht="18.75" thickTop="1" thickBot="1" x14ac:dyDescent="0.35">
      <c r="A313" s="148" t="s">
        <v>214</v>
      </c>
      <c r="B313" s="59" t="s">
        <v>478</v>
      </c>
      <c r="C313" s="60">
        <v>0</v>
      </c>
      <c r="D313" s="61">
        <v>0</v>
      </c>
      <c r="E313" s="61">
        <f t="shared" si="48"/>
        <v>0</v>
      </c>
      <c r="F313" s="167">
        <f t="shared" si="49"/>
        <v>0</v>
      </c>
      <c r="G313" s="60">
        <v>0</v>
      </c>
      <c r="H313" s="61">
        <v>0</v>
      </c>
      <c r="I313" s="61">
        <f t="shared" si="50"/>
        <v>0</v>
      </c>
      <c r="J313" s="167" t="str">
        <f t="shared" si="47"/>
        <v/>
      </c>
      <c r="K313" s="60">
        <v>0</v>
      </c>
      <c r="L313" s="61">
        <v>0</v>
      </c>
      <c r="M313" s="61">
        <f t="shared" si="51"/>
        <v>0</v>
      </c>
      <c r="N313" s="167">
        <f t="shared" si="52"/>
        <v>0</v>
      </c>
      <c r="O313" s="61">
        <v>1</v>
      </c>
      <c r="P313" s="61">
        <v>2</v>
      </c>
      <c r="Q313" s="61">
        <f t="shared" si="53"/>
        <v>3</v>
      </c>
      <c r="R313" s="144">
        <f t="shared" si="54"/>
        <v>-1</v>
      </c>
    </row>
    <row r="314" spans="1:18" ht="18.75" thickTop="1" thickBot="1" x14ac:dyDescent="0.35">
      <c r="A314" s="148" t="s">
        <v>479</v>
      </c>
      <c r="B314" s="59" t="s">
        <v>480</v>
      </c>
      <c r="C314" s="60">
        <v>0</v>
      </c>
      <c r="D314" s="61">
        <v>0</v>
      </c>
      <c r="E314" s="61">
        <f t="shared" si="48"/>
        <v>0</v>
      </c>
      <c r="F314" s="167">
        <f t="shared" si="49"/>
        <v>0</v>
      </c>
      <c r="G314" s="60">
        <v>0</v>
      </c>
      <c r="H314" s="61">
        <v>0</v>
      </c>
      <c r="I314" s="61">
        <f t="shared" si="50"/>
        <v>0</v>
      </c>
      <c r="J314" s="167" t="str">
        <f t="shared" si="47"/>
        <v/>
      </c>
      <c r="K314" s="60">
        <v>0</v>
      </c>
      <c r="L314" s="61">
        <v>0</v>
      </c>
      <c r="M314" s="61">
        <f t="shared" si="51"/>
        <v>0</v>
      </c>
      <c r="N314" s="167">
        <f t="shared" si="52"/>
        <v>0</v>
      </c>
      <c r="O314" s="61">
        <v>3</v>
      </c>
      <c r="P314" s="61">
        <v>3</v>
      </c>
      <c r="Q314" s="61">
        <f t="shared" si="53"/>
        <v>6</v>
      </c>
      <c r="R314" s="144">
        <f t="shared" si="54"/>
        <v>-1</v>
      </c>
    </row>
    <row r="315" spans="1:18" ht="18.75" thickTop="1" thickBot="1" x14ac:dyDescent="0.35">
      <c r="A315" s="148" t="s">
        <v>459</v>
      </c>
      <c r="B315" s="59" t="s">
        <v>481</v>
      </c>
      <c r="C315" s="60">
        <v>0</v>
      </c>
      <c r="D315" s="61">
        <v>0</v>
      </c>
      <c r="E315" s="61">
        <f t="shared" si="48"/>
        <v>0</v>
      </c>
      <c r="F315" s="167">
        <f t="shared" si="49"/>
        <v>0</v>
      </c>
      <c r="G315" s="60">
        <v>0</v>
      </c>
      <c r="H315" s="61">
        <v>0</v>
      </c>
      <c r="I315" s="61">
        <f t="shared" si="50"/>
        <v>0</v>
      </c>
      <c r="J315" s="167" t="str">
        <f t="shared" si="47"/>
        <v/>
      </c>
      <c r="K315" s="60">
        <v>0</v>
      </c>
      <c r="L315" s="61">
        <v>0</v>
      </c>
      <c r="M315" s="61">
        <f t="shared" si="51"/>
        <v>0</v>
      </c>
      <c r="N315" s="167">
        <f t="shared" si="52"/>
        <v>0</v>
      </c>
      <c r="O315" s="61">
        <v>4</v>
      </c>
      <c r="P315" s="61">
        <v>1</v>
      </c>
      <c r="Q315" s="61">
        <f t="shared" si="53"/>
        <v>5</v>
      </c>
      <c r="R315" s="144">
        <f t="shared" si="54"/>
        <v>-1</v>
      </c>
    </row>
    <row r="316" spans="1:18" ht="18.75" thickTop="1" thickBot="1" x14ac:dyDescent="0.35">
      <c r="A316" s="148" t="s">
        <v>154</v>
      </c>
      <c r="B316" s="59" t="s">
        <v>482</v>
      </c>
      <c r="C316" s="60">
        <v>0</v>
      </c>
      <c r="D316" s="61">
        <v>0</v>
      </c>
      <c r="E316" s="61">
        <f t="shared" si="48"/>
        <v>0</v>
      </c>
      <c r="F316" s="167">
        <f t="shared" si="49"/>
        <v>0</v>
      </c>
      <c r="G316" s="60">
        <v>0</v>
      </c>
      <c r="H316" s="61">
        <v>0</v>
      </c>
      <c r="I316" s="61">
        <f t="shared" si="50"/>
        <v>0</v>
      </c>
      <c r="J316" s="167" t="str">
        <f t="shared" si="47"/>
        <v/>
      </c>
      <c r="K316" s="60">
        <v>0</v>
      </c>
      <c r="L316" s="61">
        <v>0</v>
      </c>
      <c r="M316" s="61">
        <f t="shared" si="51"/>
        <v>0</v>
      </c>
      <c r="N316" s="167">
        <f t="shared" si="52"/>
        <v>0</v>
      </c>
      <c r="O316" s="61">
        <v>149</v>
      </c>
      <c r="P316" s="61">
        <v>166</v>
      </c>
      <c r="Q316" s="61">
        <f t="shared" si="53"/>
        <v>315</v>
      </c>
      <c r="R316" s="144">
        <f t="shared" si="54"/>
        <v>-1</v>
      </c>
    </row>
    <row r="317" spans="1:18" ht="18.75" thickTop="1" thickBot="1" x14ac:dyDescent="0.35">
      <c r="A317" s="148" t="s">
        <v>154</v>
      </c>
      <c r="B317" s="59" t="s">
        <v>483</v>
      </c>
      <c r="C317" s="60">
        <v>0</v>
      </c>
      <c r="D317" s="61">
        <v>0</v>
      </c>
      <c r="E317" s="61">
        <f t="shared" si="48"/>
        <v>0</v>
      </c>
      <c r="F317" s="167">
        <f t="shared" si="49"/>
        <v>0</v>
      </c>
      <c r="G317" s="60">
        <v>0</v>
      </c>
      <c r="H317" s="61">
        <v>0</v>
      </c>
      <c r="I317" s="61">
        <f t="shared" si="50"/>
        <v>0</v>
      </c>
      <c r="J317" s="167" t="str">
        <f t="shared" si="47"/>
        <v/>
      </c>
      <c r="K317" s="60">
        <v>0</v>
      </c>
      <c r="L317" s="61">
        <v>0</v>
      </c>
      <c r="M317" s="61">
        <f t="shared" si="51"/>
        <v>0</v>
      </c>
      <c r="N317" s="167">
        <f t="shared" si="52"/>
        <v>0</v>
      </c>
      <c r="O317" s="61">
        <v>4</v>
      </c>
      <c r="P317" s="61">
        <v>4</v>
      </c>
      <c r="Q317" s="61">
        <f t="shared" si="53"/>
        <v>8</v>
      </c>
      <c r="R317" s="144">
        <f t="shared" si="54"/>
        <v>-1</v>
      </c>
    </row>
    <row r="318" spans="1:18" ht="18.75" thickTop="1" thickBot="1" x14ac:dyDescent="0.35">
      <c r="A318" s="148" t="s">
        <v>73</v>
      </c>
      <c r="B318" s="59" t="s">
        <v>484</v>
      </c>
      <c r="C318" s="60">
        <v>0</v>
      </c>
      <c r="D318" s="61">
        <v>0</v>
      </c>
      <c r="E318" s="61">
        <f t="shared" si="48"/>
        <v>0</v>
      </c>
      <c r="F318" s="167">
        <f t="shared" si="49"/>
        <v>0</v>
      </c>
      <c r="G318" s="60">
        <v>0</v>
      </c>
      <c r="H318" s="61">
        <v>0</v>
      </c>
      <c r="I318" s="61">
        <f t="shared" si="50"/>
        <v>0</v>
      </c>
      <c r="J318" s="167" t="str">
        <f t="shared" si="47"/>
        <v/>
      </c>
      <c r="K318" s="60">
        <v>0</v>
      </c>
      <c r="L318" s="61">
        <v>0</v>
      </c>
      <c r="M318" s="61">
        <f t="shared" si="51"/>
        <v>0</v>
      </c>
      <c r="N318" s="167">
        <f t="shared" si="52"/>
        <v>0</v>
      </c>
      <c r="O318" s="61">
        <v>13</v>
      </c>
      <c r="P318" s="61">
        <v>11</v>
      </c>
      <c r="Q318" s="61">
        <f t="shared" si="53"/>
        <v>24</v>
      </c>
      <c r="R318" s="144">
        <f t="shared" si="54"/>
        <v>-1</v>
      </c>
    </row>
    <row r="319" spans="1:18" ht="18.75" thickTop="1" thickBot="1" x14ac:dyDescent="0.35">
      <c r="A319" s="148" t="s">
        <v>214</v>
      </c>
      <c r="B319" s="59" t="s">
        <v>485</v>
      </c>
      <c r="C319" s="60">
        <v>0</v>
      </c>
      <c r="D319" s="61">
        <v>0</v>
      </c>
      <c r="E319" s="61">
        <f t="shared" si="48"/>
        <v>0</v>
      </c>
      <c r="F319" s="167">
        <f t="shared" si="49"/>
        <v>0</v>
      </c>
      <c r="G319" s="60">
        <v>0</v>
      </c>
      <c r="H319" s="61">
        <v>0</v>
      </c>
      <c r="I319" s="61">
        <f t="shared" si="50"/>
        <v>0</v>
      </c>
      <c r="J319" s="167" t="str">
        <f t="shared" si="47"/>
        <v/>
      </c>
      <c r="K319" s="60">
        <v>0</v>
      </c>
      <c r="L319" s="61">
        <v>0</v>
      </c>
      <c r="M319" s="61">
        <f t="shared" si="51"/>
        <v>0</v>
      </c>
      <c r="N319" s="167">
        <f t="shared" si="52"/>
        <v>0</v>
      </c>
      <c r="O319" s="61">
        <v>0</v>
      </c>
      <c r="P319" s="61">
        <v>0</v>
      </c>
      <c r="Q319" s="61">
        <f t="shared" si="53"/>
        <v>0</v>
      </c>
      <c r="R319" s="144" t="str">
        <f t="shared" si="54"/>
        <v/>
      </c>
    </row>
    <row r="320" spans="1:18" ht="18.75" thickTop="1" thickBot="1" x14ac:dyDescent="0.35">
      <c r="A320" s="148" t="s">
        <v>289</v>
      </c>
      <c r="B320" s="59" t="s">
        <v>159</v>
      </c>
      <c r="C320" s="60">
        <v>0</v>
      </c>
      <c r="D320" s="61">
        <v>0</v>
      </c>
      <c r="E320" s="61">
        <f t="shared" si="48"/>
        <v>0</v>
      </c>
      <c r="F320" s="167">
        <f t="shared" si="49"/>
        <v>0</v>
      </c>
      <c r="G320" s="60">
        <v>0</v>
      </c>
      <c r="H320" s="61">
        <v>0</v>
      </c>
      <c r="I320" s="61">
        <f t="shared" si="50"/>
        <v>0</v>
      </c>
      <c r="J320" s="167" t="str">
        <f t="shared" si="47"/>
        <v/>
      </c>
      <c r="K320" s="60">
        <v>0</v>
      </c>
      <c r="L320" s="61">
        <v>0</v>
      </c>
      <c r="M320" s="61">
        <f t="shared" si="51"/>
        <v>0</v>
      </c>
      <c r="N320" s="167">
        <f t="shared" si="52"/>
        <v>0</v>
      </c>
      <c r="O320" s="61">
        <v>0</v>
      </c>
      <c r="P320" s="61">
        <v>0</v>
      </c>
      <c r="Q320" s="61">
        <f t="shared" si="53"/>
        <v>0</v>
      </c>
      <c r="R320" s="144" t="str">
        <f t="shared" si="54"/>
        <v/>
      </c>
    </row>
    <row r="321" spans="1:18" ht="18.75" thickTop="1" thickBot="1" x14ac:dyDescent="0.35">
      <c r="A321" s="148" t="s">
        <v>486</v>
      </c>
      <c r="B321" s="59" t="s">
        <v>487</v>
      </c>
      <c r="C321" s="60">
        <v>0</v>
      </c>
      <c r="D321" s="61">
        <v>0</v>
      </c>
      <c r="E321" s="61">
        <f t="shared" si="48"/>
        <v>0</v>
      </c>
      <c r="F321" s="167">
        <f t="shared" si="49"/>
        <v>0</v>
      </c>
      <c r="G321" s="60">
        <v>0</v>
      </c>
      <c r="H321" s="61">
        <v>0</v>
      </c>
      <c r="I321" s="61">
        <f t="shared" si="50"/>
        <v>0</v>
      </c>
      <c r="J321" s="167" t="str">
        <f t="shared" si="47"/>
        <v/>
      </c>
      <c r="K321" s="60">
        <v>0</v>
      </c>
      <c r="L321" s="61">
        <v>0</v>
      </c>
      <c r="M321" s="61">
        <f t="shared" si="51"/>
        <v>0</v>
      </c>
      <c r="N321" s="167">
        <f t="shared" si="52"/>
        <v>0</v>
      </c>
      <c r="O321" s="61">
        <v>2</v>
      </c>
      <c r="P321" s="61">
        <v>2</v>
      </c>
      <c r="Q321" s="61">
        <f t="shared" si="53"/>
        <v>4</v>
      </c>
      <c r="R321" s="144">
        <f t="shared" si="54"/>
        <v>-1</v>
      </c>
    </row>
    <row r="322" spans="1:18" ht="18.75" thickTop="1" thickBot="1" x14ac:dyDescent="0.35">
      <c r="A322" s="148" t="s">
        <v>488</v>
      </c>
      <c r="B322" s="59" t="s">
        <v>489</v>
      </c>
      <c r="C322" s="60">
        <v>0</v>
      </c>
      <c r="D322" s="61">
        <v>0</v>
      </c>
      <c r="E322" s="61">
        <f t="shared" si="48"/>
        <v>0</v>
      </c>
      <c r="F322" s="167">
        <f t="shared" si="49"/>
        <v>0</v>
      </c>
      <c r="G322" s="60">
        <v>0</v>
      </c>
      <c r="H322" s="61">
        <v>0</v>
      </c>
      <c r="I322" s="61">
        <f t="shared" si="50"/>
        <v>0</v>
      </c>
      <c r="J322" s="167" t="str">
        <f t="shared" si="47"/>
        <v/>
      </c>
      <c r="K322" s="60">
        <v>0</v>
      </c>
      <c r="L322" s="61">
        <v>0</v>
      </c>
      <c r="M322" s="61">
        <f t="shared" si="51"/>
        <v>0</v>
      </c>
      <c r="N322" s="167">
        <f t="shared" si="52"/>
        <v>0</v>
      </c>
      <c r="O322" s="61">
        <v>0</v>
      </c>
      <c r="P322" s="61">
        <v>3</v>
      </c>
      <c r="Q322" s="61">
        <f t="shared" si="53"/>
        <v>3</v>
      </c>
      <c r="R322" s="144">
        <f t="shared" si="54"/>
        <v>-1</v>
      </c>
    </row>
    <row r="323" spans="1:18" ht="18.75" thickTop="1" thickBot="1" x14ac:dyDescent="0.35">
      <c r="A323" s="148" t="s">
        <v>293</v>
      </c>
      <c r="B323" s="59" t="s">
        <v>490</v>
      </c>
      <c r="C323" s="60">
        <v>0</v>
      </c>
      <c r="D323" s="61">
        <v>0</v>
      </c>
      <c r="E323" s="61">
        <f t="shared" si="48"/>
        <v>0</v>
      </c>
      <c r="F323" s="167">
        <f t="shared" si="49"/>
        <v>0</v>
      </c>
      <c r="G323" s="60">
        <v>0</v>
      </c>
      <c r="H323" s="61">
        <v>0</v>
      </c>
      <c r="I323" s="61">
        <f t="shared" si="50"/>
        <v>0</v>
      </c>
      <c r="J323" s="167" t="str">
        <f t="shared" si="47"/>
        <v/>
      </c>
      <c r="K323" s="60">
        <v>0</v>
      </c>
      <c r="L323" s="61">
        <v>0</v>
      </c>
      <c r="M323" s="61">
        <f t="shared" si="51"/>
        <v>0</v>
      </c>
      <c r="N323" s="167">
        <f t="shared" si="52"/>
        <v>0</v>
      </c>
      <c r="O323" s="61">
        <v>1</v>
      </c>
      <c r="P323" s="61">
        <v>5</v>
      </c>
      <c r="Q323" s="61">
        <f t="shared" si="53"/>
        <v>6</v>
      </c>
      <c r="R323" s="144">
        <f t="shared" si="54"/>
        <v>-1</v>
      </c>
    </row>
    <row r="324" spans="1:18" ht="18.75" thickTop="1" thickBot="1" x14ac:dyDescent="0.35">
      <c r="A324" s="148" t="s">
        <v>235</v>
      </c>
      <c r="B324" s="59" t="s">
        <v>491</v>
      </c>
      <c r="C324" s="60">
        <v>0</v>
      </c>
      <c r="D324" s="61">
        <v>0</v>
      </c>
      <c r="E324" s="61">
        <f t="shared" si="48"/>
        <v>0</v>
      </c>
      <c r="F324" s="167">
        <f t="shared" si="49"/>
        <v>0</v>
      </c>
      <c r="G324" s="60">
        <v>0</v>
      </c>
      <c r="H324" s="61">
        <v>0</v>
      </c>
      <c r="I324" s="61">
        <f t="shared" si="50"/>
        <v>0</v>
      </c>
      <c r="J324" s="167" t="str">
        <f t="shared" si="47"/>
        <v/>
      </c>
      <c r="K324" s="60">
        <v>0</v>
      </c>
      <c r="L324" s="61">
        <v>0</v>
      </c>
      <c r="M324" s="61">
        <f t="shared" si="51"/>
        <v>0</v>
      </c>
      <c r="N324" s="167">
        <f t="shared" si="52"/>
        <v>0</v>
      </c>
      <c r="O324" s="61">
        <v>8</v>
      </c>
      <c r="P324" s="61">
        <v>5</v>
      </c>
      <c r="Q324" s="61">
        <f t="shared" si="53"/>
        <v>13</v>
      </c>
      <c r="R324" s="144">
        <f t="shared" si="54"/>
        <v>-1</v>
      </c>
    </row>
    <row r="325" spans="1:18" ht="18.75" thickTop="1" thickBot="1" x14ac:dyDescent="0.35">
      <c r="A325" s="148" t="s">
        <v>263</v>
      </c>
      <c r="B325" s="59" t="s">
        <v>107</v>
      </c>
      <c r="C325" s="60">
        <v>0</v>
      </c>
      <c r="D325" s="61">
        <v>0</v>
      </c>
      <c r="E325" s="61">
        <f t="shared" si="48"/>
        <v>0</v>
      </c>
      <c r="F325" s="167">
        <f t="shared" si="49"/>
        <v>0</v>
      </c>
      <c r="G325" s="60">
        <v>0</v>
      </c>
      <c r="H325" s="61">
        <v>0</v>
      </c>
      <c r="I325" s="61">
        <f t="shared" si="50"/>
        <v>0</v>
      </c>
      <c r="J325" s="167" t="str">
        <f t="shared" si="47"/>
        <v/>
      </c>
      <c r="K325" s="60">
        <v>0</v>
      </c>
      <c r="L325" s="61">
        <v>0</v>
      </c>
      <c r="M325" s="61">
        <f t="shared" si="51"/>
        <v>0</v>
      </c>
      <c r="N325" s="167">
        <f t="shared" si="52"/>
        <v>0</v>
      </c>
      <c r="O325" s="61">
        <v>20</v>
      </c>
      <c r="P325" s="61">
        <v>19</v>
      </c>
      <c r="Q325" s="61">
        <f t="shared" si="53"/>
        <v>39</v>
      </c>
      <c r="R325" s="144">
        <f t="shared" si="54"/>
        <v>-1</v>
      </c>
    </row>
    <row r="326" spans="1:18" ht="18.75" thickTop="1" thickBot="1" x14ac:dyDescent="0.35">
      <c r="A326" s="148" t="s">
        <v>492</v>
      </c>
      <c r="B326" s="59" t="s">
        <v>493</v>
      </c>
      <c r="C326" s="60">
        <v>0</v>
      </c>
      <c r="D326" s="61">
        <v>0</v>
      </c>
      <c r="E326" s="61">
        <f t="shared" si="48"/>
        <v>0</v>
      </c>
      <c r="F326" s="167">
        <f t="shared" si="49"/>
        <v>0</v>
      </c>
      <c r="G326" s="60">
        <v>0</v>
      </c>
      <c r="H326" s="61">
        <v>0</v>
      </c>
      <c r="I326" s="61">
        <f t="shared" si="50"/>
        <v>0</v>
      </c>
      <c r="J326" s="167" t="str">
        <f t="shared" si="47"/>
        <v/>
      </c>
      <c r="K326" s="60">
        <v>0</v>
      </c>
      <c r="L326" s="61">
        <v>0</v>
      </c>
      <c r="M326" s="61">
        <f t="shared" si="51"/>
        <v>0</v>
      </c>
      <c r="N326" s="167">
        <f t="shared" si="52"/>
        <v>0</v>
      </c>
      <c r="O326" s="61">
        <v>57</v>
      </c>
      <c r="P326" s="61">
        <v>55</v>
      </c>
      <c r="Q326" s="61">
        <f t="shared" si="53"/>
        <v>112</v>
      </c>
      <c r="R326" s="144">
        <f t="shared" si="54"/>
        <v>-1</v>
      </c>
    </row>
    <row r="327" spans="1:18" ht="18.75" thickTop="1" thickBot="1" x14ac:dyDescent="0.35">
      <c r="A327" s="148" t="s">
        <v>313</v>
      </c>
      <c r="B327" s="59" t="s">
        <v>494</v>
      </c>
      <c r="C327" s="60">
        <v>0</v>
      </c>
      <c r="D327" s="61">
        <v>0</v>
      </c>
      <c r="E327" s="61">
        <f t="shared" si="48"/>
        <v>0</v>
      </c>
      <c r="F327" s="167">
        <f t="shared" si="49"/>
        <v>0</v>
      </c>
      <c r="G327" s="60">
        <v>0</v>
      </c>
      <c r="H327" s="61">
        <v>0</v>
      </c>
      <c r="I327" s="61">
        <f t="shared" si="50"/>
        <v>0</v>
      </c>
      <c r="J327" s="167" t="str">
        <f t="shared" si="47"/>
        <v/>
      </c>
      <c r="K327" s="60">
        <v>0</v>
      </c>
      <c r="L327" s="61">
        <v>0</v>
      </c>
      <c r="M327" s="61">
        <f t="shared" si="51"/>
        <v>0</v>
      </c>
      <c r="N327" s="167">
        <f t="shared" si="52"/>
        <v>0</v>
      </c>
      <c r="O327" s="61">
        <v>4</v>
      </c>
      <c r="P327" s="61">
        <v>6</v>
      </c>
      <c r="Q327" s="61">
        <f t="shared" si="53"/>
        <v>10</v>
      </c>
      <c r="R327" s="144">
        <f t="shared" si="54"/>
        <v>-1</v>
      </c>
    </row>
    <row r="328" spans="1:18" ht="18.75" thickTop="1" thickBot="1" x14ac:dyDescent="0.35">
      <c r="A328" s="148" t="s">
        <v>495</v>
      </c>
      <c r="B328" s="59" t="s">
        <v>496</v>
      </c>
      <c r="C328" s="60">
        <v>0</v>
      </c>
      <c r="D328" s="61">
        <v>0</v>
      </c>
      <c r="E328" s="61">
        <f t="shared" si="48"/>
        <v>0</v>
      </c>
      <c r="F328" s="167">
        <f t="shared" si="49"/>
        <v>0</v>
      </c>
      <c r="G328" s="60">
        <v>0</v>
      </c>
      <c r="H328" s="61">
        <v>0</v>
      </c>
      <c r="I328" s="61">
        <f t="shared" si="50"/>
        <v>0</v>
      </c>
      <c r="J328" s="167" t="str">
        <f t="shared" ref="J328:J340" si="55">IFERROR(E328/I328-1,"")</f>
        <v/>
      </c>
      <c r="K328" s="60">
        <v>0</v>
      </c>
      <c r="L328" s="61">
        <v>0</v>
      </c>
      <c r="M328" s="61">
        <f t="shared" si="51"/>
        <v>0</v>
      </c>
      <c r="N328" s="167">
        <f t="shared" si="52"/>
        <v>0</v>
      </c>
      <c r="O328" s="61">
        <v>2</v>
      </c>
      <c r="P328" s="61">
        <v>0</v>
      </c>
      <c r="Q328" s="61">
        <f t="shared" si="53"/>
        <v>2</v>
      </c>
      <c r="R328" s="144">
        <f t="shared" si="54"/>
        <v>-1</v>
      </c>
    </row>
    <row r="329" spans="1:18" ht="18.75" thickTop="1" thickBot="1" x14ac:dyDescent="0.35">
      <c r="A329" s="148" t="s">
        <v>253</v>
      </c>
      <c r="B329" s="59" t="s">
        <v>497</v>
      </c>
      <c r="C329" s="60">
        <v>0</v>
      </c>
      <c r="D329" s="61">
        <v>0</v>
      </c>
      <c r="E329" s="61">
        <f t="shared" ref="E329:E340" si="56">D329+C329</f>
        <v>0</v>
      </c>
      <c r="F329" s="167">
        <f t="shared" ref="F329:F340" si="57">E329/$E$7</f>
        <v>0</v>
      </c>
      <c r="G329" s="60">
        <v>0</v>
      </c>
      <c r="H329" s="61">
        <v>0</v>
      </c>
      <c r="I329" s="61">
        <f t="shared" ref="I329:I340" si="58">H329+G329</f>
        <v>0</v>
      </c>
      <c r="J329" s="167" t="str">
        <f t="shared" si="55"/>
        <v/>
      </c>
      <c r="K329" s="60">
        <v>0</v>
      </c>
      <c r="L329" s="61">
        <v>0</v>
      </c>
      <c r="M329" s="61">
        <f t="shared" ref="M329:M340" si="59">L329+K329</f>
        <v>0</v>
      </c>
      <c r="N329" s="167">
        <f t="shared" ref="N329:N340" si="60">M329/$M$7</f>
        <v>0</v>
      </c>
      <c r="O329" s="61">
        <v>4</v>
      </c>
      <c r="P329" s="61">
        <v>28</v>
      </c>
      <c r="Q329" s="61">
        <f t="shared" ref="Q329:Q340" si="61">P329+O329</f>
        <v>32</v>
      </c>
      <c r="R329" s="144">
        <f t="shared" ref="R329:R340" si="62">IFERROR(M329/Q329-1,"")</f>
        <v>-1</v>
      </c>
    </row>
    <row r="330" spans="1:18" ht="18.75" thickTop="1" thickBot="1" x14ac:dyDescent="0.35">
      <c r="A330" s="148" t="s">
        <v>498</v>
      </c>
      <c r="B330" s="59" t="s">
        <v>499</v>
      </c>
      <c r="C330" s="60">
        <v>0</v>
      </c>
      <c r="D330" s="61">
        <v>0</v>
      </c>
      <c r="E330" s="61">
        <f t="shared" si="56"/>
        <v>0</v>
      </c>
      <c r="F330" s="167">
        <f t="shared" si="57"/>
        <v>0</v>
      </c>
      <c r="G330" s="60">
        <v>0</v>
      </c>
      <c r="H330" s="61">
        <v>0</v>
      </c>
      <c r="I330" s="61">
        <f t="shared" si="58"/>
        <v>0</v>
      </c>
      <c r="J330" s="167" t="str">
        <f t="shared" si="55"/>
        <v/>
      </c>
      <c r="K330" s="60">
        <v>0</v>
      </c>
      <c r="L330" s="61">
        <v>0</v>
      </c>
      <c r="M330" s="61">
        <f t="shared" si="59"/>
        <v>0</v>
      </c>
      <c r="N330" s="167">
        <f t="shared" si="60"/>
        <v>0</v>
      </c>
      <c r="O330" s="61">
        <v>19</v>
      </c>
      <c r="P330" s="61">
        <v>0</v>
      </c>
      <c r="Q330" s="61">
        <f t="shared" si="61"/>
        <v>19</v>
      </c>
      <c r="R330" s="144">
        <f t="shared" si="62"/>
        <v>-1</v>
      </c>
    </row>
    <row r="331" spans="1:18" ht="18.75" thickTop="1" thickBot="1" x14ac:dyDescent="0.35">
      <c r="A331" s="148" t="s">
        <v>251</v>
      </c>
      <c r="B331" s="59" t="s">
        <v>500</v>
      </c>
      <c r="C331" s="60">
        <v>0</v>
      </c>
      <c r="D331" s="61">
        <v>0</v>
      </c>
      <c r="E331" s="61">
        <f t="shared" si="56"/>
        <v>0</v>
      </c>
      <c r="F331" s="167">
        <f t="shared" si="57"/>
        <v>0</v>
      </c>
      <c r="G331" s="60">
        <v>0</v>
      </c>
      <c r="H331" s="61">
        <v>0</v>
      </c>
      <c r="I331" s="61">
        <f t="shared" si="58"/>
        <v>0</v>
      </c>
      <c r="J331" s="167" t="str">
        <f t="shared" si="55"/>
        <v/>
      </c>
      <c r="K331" s="60">
        <v>0</v>
      </c>
      <c r="L331" s="61">
        <v>0</v>
      </c>
      <c r="M331" s="61">
        <f t="shared" si="59"/>
        <v>0</v>
      </c>
      <c r="N331" s="167">
        <f t="shared" si="60"/>
        <v>0</v>
      </c>
      <c r="O331" s="61">
        <v>0</v>
      </c>
      <c r="P331" s="61">
        <v>0</v>
      </c>
      <c r="Q331" s="61">
        <f t="shared" si="61"/>
        <v>0</v>
      </c>
      <c r="R331" s="144" t="str">
        <f t="shared" si="62"/>
        <v/>
      </c>
    </row>
    <row r="332" spans="1:18" ht="18.75" thickTop="1" thickBot="1" x14ac:dyDescent="0.35">
      <c r="A332" s="148" t="s">
        <v>153</v>
      </c>
      <c r="B332" s="59" t="s">
        <v>501</v>
      </c>
      <c r="C332" s="60">
        <v>0</v>
      </c>
      <c r="D332" s="61">
        <v>0</v>
      </c>
      <c r="E332" s="61">
        <f t="shared" si="56"/>
        <v>0</v>
      </c>
      <c r="F332" s="167">
        <f t="shared" si="57"/>
        <v>0</v>
      </c>
      <c r="G332" s="60">
        <v>0</v>
      </c>
      <c r="H332" s="61">
        <v>0</v>
      </c>
      <c r="I332" s="61">
        <f t="shared" si="58"/>
        <v>0</v>
      </c>
      <c r="J332" s="167" t="str">
        <f t="shared" si="55"/>
        <v/>
      </c>
      <c r="K332" s="60">
        <v>0</v>
      </c>
      <c r="L332" s="61">
        <v>0</v>
      </c>
      <c r="M332" s="61">
        <f t="shared" si="59"/>
        <v>0</v>
      </c>
      <c r="N332" s="167">
        <f t="shared" si="60"/>
        <v>0</v>
      </c>
      <c r="O332" s="61">
        <v>0</v>
      </c>
      <c r="P332" s="61">
        <v>0</v>
      </c>
      <c r="Q332" s="61">
        <f t="shared" si="61"/>
        <v>0</v>
      </c>
      <c r="R332" s="144" t="str">
        <f t="shared" si="62"/>
        <v/>
      </c>
    </row>
    <row r="333" spans="1:18" ht="18.75" thickTop="1" thickBot="1" x14ac:dyDescent="0.35">
      <c r="A333" s="148" t="s">
        <v>502</v>
      </c>
      <c r="B333" s="59" t="s">
        <v>502</v>
      </c>
      <c r="C333" s="60">
        <v>0</v>
      </c>
      <c r="D333" s="61">
        <v>0</v>
      </c>
      <c r="E333" s="61">
        <f t="shared" si="56"/>
        <v>0</v>
      </c>
      <c r="F333" s="167">
        <f t="shared" si="57"/>
        <v>0</v>
      </c>
      <c r="G333" s="60">
        <v>0</v>
      </c>
      <c r="H333" s="61">
        <v>0</v>
      </c>
      <c r="I333" s="61">
        <f t="shared" si="58"/>
        <v>0</v>
      </c>
      <c r="J333" s="167" t="str">
        <f t="shared" si="55"/>
        <v/>
      </c>
      <c r="K333" s="60">
        <v>0</v>
      </c>
      <c r="L333" s="61">
        <v>0</v>
      </c>
      <c r="M333" s="61">
        <f t="shared" si="59"/>
        <v>0</v>
      </c>
      <c r="N333" s="167">
        <f t="shared" si="60"/>
        <v>0</v>
      </c>
      <c r="O333" s="61">
        <v>10</v>
      </c>
      <c r="P333" s="61">
        <v>10</v>
      </c>
      <c r="Q333" s="61">
        <f t="shared" si="61"/>
        <v>20</v>
      </c>
      <c r="R333" s="144">
        <f t="shared" si="62"/>
        <v>-1</v>
      </c>
    </row>
    <row r="334" spans="1:18" ht="18.75" thickTop="1" thickBot="1" x14ac:dyDescent="0.35">
      <c r="A334" s="148" t="s">
        <v>328</v>
      </c>
      <c r="B334" s="59" t="s">
        <v>503</v>
      </c>
      <c r="C334" s="60">
        <v>0</v>
      </c>
      <c r="D334" s="61">
        <v>0</v>
      </c>
      <c r="E334" s="61">
        <f t="shared" si="56"/>
        <v>0</v>
      </c>
      <c r="F334" s="167">
        <f t="shared" si="57"/>
        <v>0</v>
      </c>
      <c r="G334" s="60">
        <v>0</v>
      </c>
      <c r="H334" s="61">
        <v>0</v>
      </c>
      <c r="I334" s="61">
        <f t="shared" si="58"/>
        <v>0</v>
      </c>
      <c r="J334" s="167" t="str">
        <f t="shared" si="55"/>
        <v/>
      </c>
      <c r="K334" s="60">
        <v>0</v>
      </c>
      <c r="L334" s="61">
        <v>0</v>
      </c>
      <c r="M334" s="61">
        <f t="shared" si="59"/>
        <v>0</v>
      </c>
      <c r="N334" s="167">
        <f t="shared" si="60"/>
        <v>0</v>
      </c>
      <c r="O334" s="61">
        <v>0</v>
      </c>
      <c r="P334" s="61">
        <v>0</v>
      </c>
      <c r="Q334" s="61">
        <f t="shared" si="61"/>
        <v>0</v>
      </c>
      <c r="R334" s="144" t="str">
        <f t="shared" si="62"/>
        <v/>
      </c>
    </row>
    <row r="335" spans="1:18" ht="18.75" thickTop="1" thickBot="1" x14ac:dyDescent="0.35">
      <c r="A335" s="148" t="s">
        <v>328</v>
      </c>
      <c r="B335" s="59" t="s">
        <v>504</v>
      </c>
      <c r="C335" s="60">
        <v>0</v>
      </c>
      <c r="D335" s="61">
        <v>0</v>
      </c>
      <c r="E335" s="61">
        <f t="shared" si="56"/>
        <v>0</v>
      </c>
      <c r="F335" s="167">
        <f t="shared" si="57"/>
        <v>0</v>
      </c>
      <c r="G335" s="60">
        <v>0</v>
      </c>
      <c r="H335" s="61">
        <v>0</v>
      </c>
      <c r="I335" s="61">
        <f t="shared" si="58"/>
        <v>0</v>
      </c>
      <c r="J335" s="167" t="str">
        <f t="shared" si="55"/>
        <v/>
      </c>
      <c r="K335" s="60">
        <v>0</v>
      </c>
      <c r="L335" s="61">
        <v>0</v>
      </c>
      <c r="M335" s="61">
        <f t="shared" si="59"/>
        <v>0</v>
      </c>
      <c r="N335" s="167">
        <f t="shared" si="60"/>
        <v>0</v>
      </c>
      <c r="O335" s="61">
        <v>5</v>
      </c>
      <c r="P335" s="61">
        <v>5</v>
      </c>
      <c r="Q335" s="61">
        <f t="shared" si="61"/>
        <v>10</v>
      </c>
      <c r="R335" s="144">
        <f t="shared" si="62"/>
        <v>-1</v>
      </c>
    </row>
    <row r="336" spans="1:18" ht="18.75" thickTop="1" thickBot="1" x14ac:dyDescent="0.35">
      <c r="A336" s="148" t="s">
        <v>505</v>
      </c>
      <c r="B336" s="59" t="s">
        <v>506</v>
      </c>
      <c r="C336" s="60">
        <v>0</v>
      </c>
      <c r="D336" s="61">
        <v>0</v>
      </c>
      <c r="E336" s="61">
        <f t="shared" si="56"/>
        <v>0</v>
      </c>
      <c r="F336" s="167">
        <f t="shared" si="57"/>
        <v>0</v>
      </c>
      <c r="G336" s="60">
        <v>0</v>
      </c>
      <c r="H336" s="61">
        <v>0</v>
      </c>
      <c r="I336" s="61">
        <f t="shared" si="58"/>
        <v>0</v>
      </c>
      <c r="J336" s="167" t="str">
        <f t="shared" si="55"/>
        <v/>
      </c>
      <c r="K336" s="60">
        <v>0</v>
      </c>
      <c r="L336" s="61">
        <v>0</v>
      </c>
      <c r="M336" s="61">
        <f t="shared" si="59"/>
        <v>0</v>
      </c>
      <c r="N336" s="167">
        <f t="shared" si="60"/>
        <v>0</v>
      </c>
      <c r="O336" s="61">
        <v>2</v>
      </c>
      <c r="P336" s="61">
        <v>0</v>
      </c>
      <c r="Q336" s="61">
        <f t="shared" si="61"/>
        <v>2</v>
      </c>
      <c r="R336" s="144">
        <f t="shared" si="62"/>
        <v>-1</v>
      </c>
    </row>
    <row r="337" spans="1:18" ht="18.75" thickTop="1" thickBot="1" x14ac:dyDescent="0.35">
      <c r="A337" s="148" t="s">
        <v>230</v>
      </c>
      <c r="B337" s="59" t="s">
        <v>507</v>
      </c>
      <c r="C337" s="60">
        <v>0</v>
      </c>
      <c r="D337" s="61">
        <v>0</v>
      </c>
      <c r="E337" s="61">
        <f t="shared" si="56"/>
        <v>0</v>
      </c>
      <c r="F337" s="167">
        <f t="shared" si="57"/>
        <v>0</v>
      </c>
      <c r="G337" s="60">
        <v>0</v>
      </c>
      <c r="H337" s="61">
        <v>0</v>
      </c>
      <c r="I337" s="61">
        <f t="shared" si="58"/>
        <v>0</v>
      </c>
      <c r="J337" s="167" t="str">
        <f t="shared" si="55"/>
        <v/>
      </c>
      <c r="K337" s="60">
        <v>0</v>
      </c>
      <c r="L337" s="61">
        <v>0</v>
      </c>
      <c r="M337" s="61">
        <f t="shared" si="59"/>
        <v>0</v>
      </c>
      <c r="N337" s="167">
        <f t="shared" si="60"/>
        <v>0</v>
      </c>
      <c r="O337" s="61">
        <v>0</v>
      </c>
      <c r="P337" s="61">
        <v>1</v>
      </c>
      <c r="Q337" s="61">
        <f t="shared" si="61"/>
        <v>1</v>
      </c>
      <c r="R337" s="144">
        <f t="shared" si="62"/>
        <v>-1</v>
      </c>
    </row>
    <row r="338" spans="1:18" ht="18.75" thickTop="1" thickBot="1" x14ac:dyDescent="0.35">
      <c r="A338" s="148" t="s">
        <v>289</v>
      </c>
      <c r="B338" s="59" t="s">
        <v>508</v>
      </c>
      <c r="C338" s="60">
        <v>0</v>
      </c>
      <c r="D338" s="61">
        <v>0</v>
      </c>
      <c r="E338" s="61">
        <f t="shared" si="56"/>
        <v>0</v>
      </c>
      <c r="F338" s="167">
        <f t="shared" si="57"/>
        <v>0</v>
      </c>
      <c r="G338" s="60">
        <v>0</v>
      </c>
      <c r="H338" s="61">
        <v>0</v>
      </c>
      <c r="I338" s="61">
        <f t="shared" si="58"/>
        <v>0</v>
      </c>
      <c r="J338" s="167" t="str">
        <f t="shared" si="55"/>
        <v/>
      </c>
      <c r="K338" s="60">
        <v>0</v>
      </c>
      <c r="L338" s="61">
        <v>0</v>
      </c>
      <c r="M338" s="61">
        <f t="shared" si="59"/>
        <v>0</v>
      </c>
      <c r="N338" s="167">
        <f t="shared" si="60"/>
        <v>0</v>
      </c>
      <c r="O338" s="61">
        <v>3</v>
      </c>
      <c r="P338" s="61">
        <v>6</v>
      </c>
      <c r="Q338" s="61">
        <f t="shared" si="61"/>
        <v>9</v>
      </c>
      <c r="R338" s="144">
        <f t="shared" si="62"/>
        <v>-1</v>
      </c>
    </row>
    <row r="339" spans="1:18" ht="18.75" thickTop="1" thickBot="1" x14ac:dyDescent="0.35">
      <c r="A339" s="148" t="s">
        <v>117</v>
      </c>
      <c r="B339" s="59" t="s">
        <v>509</v>
      </c>
      <c r="C339" s="60">
        <v>0</v>
      </c>
      <c r="D339" s="61">
        <v>0</v>
      </c>
      <c r="E339" s="61">
        <f t="shared" si="56"/>
        <v>0</v>
      </c>
      <c r="F339" s="167">
        <f t="shared" si="57"/>
        <v>0</v>
      </c>
      <c r="G339" s="60">
        <v>0</v>
      </c>
      <c r="H339" s="61">
        <v>0</v>
      </c>
      <c r="I339" s="61">
        <f t="shared" si="58"/>
        <v>0</v>
      </c>
      <c r="J339" s="167" t="str">
        <f t="shared" si="55"/>
        <v/>
      </c>
      <c r="K339" s="60">
        <v>0</v>
      </c>
      <c r="L339" s="61">
        <v>0</v>
      </c>
      <c r="M339" s="61">
        <f t="shared" si="59"/>
        <v>0</v>
      </c>
      <c r="N339" s="167">
        <f t="shared" si="60"/>
        <v>0</v>
      </c>
      <c r="O339" s="61">
        <v>1</v>
      </c>
      <c r="P339" s="61">
        <v>0</v>
      </c>
      <c r="Q339" s="61">
        <f t="shared" si="61"/>
        <v>1</v>
      </c>
      <c r="R339" s="144">
        <f t="shared" si="62"/>
        <v>-1</v>
      </c>
    </row>
    <row r="340" spans="1:18" ht="18.75" thickTop="1" thickBot="1" x14ac:dyDescent="0.35">
      <c r="A340" s="149" t="s">
        <v>313</v>
      </c>
      <c r="B340" s="150" t="s">
        <v>510</v>
      </c>
      <c r="C340" s="67">
        <v>0</v>
      </c>
      <c r="D340" s="68">
        <v>0</v>
      </c>
      <c r="E340" s="68">
        <f t="shared" si="56"/>
        <v>0</v>
      </c>
      <c r="F340" s="168">
        <f t="shared" si="57"/>
        <v>0</v>
      </c>
      <c r="G340" s="60">
        <v>0</v>
      </c>
      <c r="H340" s="61">
        <v>0</v>
      </c>
      <c r="I340" s="61">
        <f t="shared" si="58"/>
        <v>0</v>
      </c>
      <c r="J340" s="167" t="str">
        <f t="shared" si="55"/>
        <v/>
      </c>
      <c r="K340" s="60">
        <v>0</v>
      </c>
      <c r="L340" s="61">
        <v>0</v>
      </c>
      <c r="M340" s="61">
        <f t="shared" si="59"/>
        <v>0</v>
      </c>
      <c r="N340" s="167">
        <f t="shared" si="60"/>
        <v>0</v>
      </c>
      <c r="O340" s="151">
        <v>0</v>
      </c>
      <c r="P340" s="151">
        <v>15</v>
      </c>
      <c r="Q340" s="61">
        <f t="shared" si="61"/>
        <v>15</v>
      </c>
      <c r="R340" s="144">
        <f t="shared" si="62"/>
        <v>-1</v>
      </c>
    </row>
  </sheetData>
  <mergeCells count="13">
    <mergeCell ref="N5:N6"/>
    <mergeCell ref="O5:Q5"/>
    <mergeCell ref="R5:R6"/>
    <mergeCell ref="A3:R3"/>
    <mergeCell ref="A4:A6"/>
    <mergeCell ref="B4:B6"/>
    <mergeCell ref="C4:J4"/>
    <mergeCell ref="K4:R4"/>
    <mergeCell ref="C5:E5"/>
    <mergeCell ref="F5:F6"/>
    <mergeCell ref="G5:I5"/>
    <mergeCell ref="J5:J6"/>
    <mergeCell ref="K5:M5"/>
  </mergeCells>
  <conditionalFormatting sqref="R341:R65536 J341:J65536 R4:R6 J4:J6">
    <cfRule type="cellIs" dxfId="52" priority="2" stopIfTrue="1" operator="lessThan">
      <formula>0</formula>
    </cfRule>
  </conditionalFormatting>
  <conditionalFormatting sqref="J7:J8 R7:R340">
    <cfRule type="cellIs" dxfId="51" priority="3" stopIfTrue="1" operator="lessThan">
      <formula>0</formula>
    </cfRule>
    <cfRule type="cellIs" dxfId="50" priority="4" stopIfTrue="1" operator="greaterThanOrEqual">
      <formula>0</formula>
    </cfRule>
  </conditionalFormatting>
  <conditionalFormatting sqref="R3 J3">
    <cfRule type="cellIs" dxfId="49" priority="1" stopIfTrue="1" operator="lessThan">
      <formula>0</formula>
    </cfRule>
  </conditionalFormatting>
  <hyperlinks>
    <hyperlink ref="A1:B1" location="INDICE!A1" display="Volver al Indice"/>
  </hyperlinks>
  <pageMargins left="0.41" right="0.21" top="0.18" bottom="0.18" header="0.2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autoPageBreaks="0"/>
  </sheetPr>
  <dimension ref="A1:R421"/>
  <sheetViews>
    <sheetView showGridLines="0" tabSelected="1" zoomScale="75" zoomScaleNormal="75" workbookViewId="0">
      <selection activeCell="Q14" sqref="Q14"/>
    </sheetView>
  </sheetViews>
  <sheetFormatPr baseColWidth="10" defaultColWidth="8" defaultRowHeight="13.5" x14ac:dyDescent="0.25"/>
  <cols>
    <col min="1" max="1" width="30.7109375" style="138" customWidth="1"/>
    <col min="2" max="2" width="44.42578125" style="138" bestFit="1" customWidth="1"/>
    <col min="3" max="3" width="8.85546875" style="138" bestFit="1" customWidth="1"/>
    <col min="4" max="4" width="10.5703125" style="138" bestFit="1" customWidth="1"/>
    <col min="5" max="5" width="8.85546875" style="138" bestFit="1" customWidth="1"/>
    <col min="6" max="6" width="11" style="138" bestFit="1" customWidth="1"/>
    <col min="7" max="7" width="8.85546875" style="138" bestFit="1" customWidth="1"/>
    <col min="8" max="8" width="10.5703125" style="138" bestFit="1" customWidth="1"/>
    <col min="9" max="9" width="8.85546875" style="138" bestFit="1" customWidth="1"/>
    <col min="10" max="10" width="10.42578125" style="138" customWidth="1"/>
    <col min="11" max="11" width="10.85546875" style="138" customWidth="1"/>
    <col min="12" max="12" width="10.28515625" style="138" bestFit="1" customWidth="1"/>
    <col min="13" max="13" width="12.85546875" style="138" customWidth="1"/>
    <col min="14" max="14" width="11" style="138" bestFit="1" customWidth="1"/>
    <col min="15" max="16" width="10.28515625" style="138" bestFit="1" customWidth="1"/>
    <col min="17" max="17" width="10.28515625" style="138" customWidth="1"/>
    <col min="18" max="18" width="16.5703125" style="138" bestFit="1" customWidth="1"/>
    <col min="19" max="16384" width="8" style="138"/>
  </cols>
  <sheetData>
    <row r="1" spans="1:18" ht="15.75" x14ac:dyDescent="0.25">
      <c r="A1" s="206" t="s">
        <v>25</v>
      </c>
      <c r="B1" s="206"/>
    </row>
    <row r="2" spans="1:18" ht="14.25" thickBot="1" x14ac:dyDescent="0.3"/>
    <row r="3" spans="1:18" ht="24" customHeight="1" thickBot="1" x14ac:dyDescent="0.3">
      <c r="A3" s="193" t="s">
        <v>513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4" spans="1:18" ht="15.95" customHeight="1" thickBot="1" x14ac:dyDescent="0.3">
      <c r="A4" s="196" t="s">
        <v>226</v>
      </c>
      <c r="B4" s="196" t="s">
        <v>40</v>
      </c>
      <c r="C4" s="208" t="s">
        <v>41</v>
      </c>
      <c r="D4" s="209"/>
      <c r="E4" s="209"/>
      <c r="F4" s="209"/>
      <c r="G4" s="209"/>
      <c r="H4" s="209"/>
      <c r="I4" s="209"/>
      <c r="J4" s="210"/>
      <c r="K4" s="208" t="s">
        <v>42</v>
      </c>
      <c r="L4" s="209"/>
      <c r="M4" s="209"/>
      <c r="N4" s="209"/>
      <c r="O4" s="209"/>
      <c r="P4" s="209"/>
      <c r="Q4" s="209"/>
      <c r="R4" s="210"/>
    </row>
    <row r="5" spans="1:18" s="139" customFormat="1" ht="26.25" customHeight="1" x14ac:dyDescent="0.25">
      <c r="A5" s="197"/>
      <c r="B5" s="197"/>
      <c r="C5" s="202" t="s">
        <v>511</v>
      </c>
      <c r="D5" s="203"/>
      <c r="E5" s="203"/>
      <c r="F5" s="189" t="s">
        <v>43</v>
      </c>
      <c r="G5" s="202" t="s">
        <v>512</v>
      </c>
      <c r="H5" s="203"/>
      <c r="I5" s="203"/>
      <c r="J5" s="204" t="s">
        <v>44</v>
      </c>
      <c r="K5" s="191" t="s">
        <v>130</v>
      </c>
      <c r="L5" s="192"/>
      <c r="M5" s="192"/>
      <c r="N5" s="189" t="s">
        <v>43</v>
      </c>
      <c r="O5" s="191" t="s">
        <v>131</v>
      </c>
      <c r="P5" s="192"/>
      <c r="Q5" s="192"/>
      <c r="R5" s="189" t="s">
        <v>44</v>
      </c>
    </row>
    <row r="6" spans="1:18" s="152" customFormat="1" ht="24.75" customHeight="1" thickBot="1" x14ac:dyDescent="0.3">
      <c r="A6" s="207"/>
      <c r="B6" s="207"/>
      <c r="C6" s="45" t="s">
        <v>227</v>
      </c>
      <c r="D6" s="46" t="s">
        <v>228</v>
      </c>
      <c r="E6" s="46" t="s">
        <v>47</v>
      </c>
      <c r="F6" s="190"/>
      <c r="G6" s="45" t="s">
        <v>227</v>
      </c>
      <c r="H6" s="46" t="s">
        <v>228</v>
      </c>
      <c r="I6" s="46" t="s">
        <v>47</v>
      </c>
      <c r="J6" s="205"/>
      <c r="K6" s="45" t="s">
        <v>227</v>
      </c>
      <c r="L6" s="46" t="s">
        <v>228</v>
      </c>
      <c r="M6" s="46" t="s">
        <v>47</v>
      </c>
      <c r="N6" s="190"/>
      <c r="O6" s="45" t="s">
        <v>227</v>
      </c>
      <c r="P6" s="46" t="s">
        <v>228</v>
      </c>
      <c r="Q6" s="46" t="s">
        <v>47</v>
      </c>
      <c r="R6" s="190"/>
    </row>
    <row r="7" spans="1:18" s="145" customFormat="1" ht="18" customHeight="1" thickBot="1" x14ac:dyDescent="0.35">
      <c r="A7" s="153" t="s">
        <v>48</v>
      </c>
      <c r="B7" s="154"/>
      <c r="C7" s="155">
        <f>SUM(C8:C316)</f>
        <v>47352.717000000004</v>
      </c>
      <c r="D7" s="155">
        <f t="shared" ref="D7:E7" si="0">SUM(D8:D316)</f>
        <v>34562.783999999985</v>
      </c>
      <c r="E7" s="155">
        <f t="shared" si="0"/>
        <v>81915.500999999989</v>
      </c>
      <c r="F7" s="156">
        <f t="shared" ref="F7:F70" si="1">E7/$E$7</f>
        <v>1</v>
      </c>
      <c r="G7" s="155">
        <f>SUM(G8:G316)</f>
        <v>51073.374439999978</v>
      </c>
      <c r="H7" s="155">
        <f t="shared" ref="H7" si="2">SUM(H8:H316)</f>
        <v>35692.712439999974</v>
      </c>
      <c r="I7" s="155">
        <f t="shared" ref="I7" si="3">SUM(I8:I316)</f>
        <v>86766.086879999959</v>
      </c>
      <c r="J7" s="169">
        <f t="shared" ref="J7:J70" si="4">IFERROR(E7/I7-1,"")</f>
        <v>-5.5904167796670068E-2</v>
      </c>
      <c r="K7" s="155">
        <f>SUM(K8:K316)</f>
        <v>398682.47700000013</v>
      </c>
      <c r="L7" s="155">
        <f t="shared" ref="L7" si="5">SUM(L8:L316)</f>
        <v>266062.46200000041</v>
      </c>
      <c r="M7" s="155">
        <f t="shared" ref="M7" si="6">SUM(M8:M316)</f>
        <v>664744.93899999966</v>
      </c>
      <c r="N7" s="156">
        <f t="shared" ref="N7:N70" si="7">M7/$M$7</f>
        <v>1</v>
      </c>
      <c r="O7" s="155">
        <f>SUM(O8:O316)</f>
        <v>420079.32743999996</v>
      </c>
      <c r="P7" s="155">
        <f t="shared" ref="P7" si="8">SUM(P8:P316)</f>
        <v>261899.83343999996</v>
      </c>
      <c r="Q7" s="155">
        <f t="shared" ref="Q7" si="9">SUM(Q8:Q316)</f>
        <v>681979.16088000045</v>
      </c>
      <c r="R7" s="156">
        <f>IFERROR(M7/Q7-1,"")</f>
        <v>-2.5270892233367315E-2</v>
      </c>
    </row>
    <row r="8" spans="1:18" s="147" customFormat="1" ht="20.65" customHeight="1" x14ac:dyDescent="0.3">
      <c r="A8" s="157" t="s">
        <v>229</v>
      </c>
      <c r="B8" s="158" t="s">
        <v>49</v>
      </c>
      <c r="C8" s="159">
        <v>32848.472999999998</v>
      </c>
      <c r="D8" s="160">
        <v>22528.634999999998</v>
      </c>
      <c r="E8" s="160">
        <v>55377.107999999993</v>
      </c>
      <c r="F8" s="161">
        <f t="shared" si="1"/>
        <v>0.67602721492236251</v>
      </c>
      <c r="G8" s="159">
        <v>36229.773999999998</v>
      </c>
      <c r="H8" s="160">
        <v>23443.531999999999</v>
      </c>
      <c r="I8" s="160">
        <v>59673.305999999997</v>
      </c>
      <c r="J8" s="161">
        <f t="shared" si="4"/>
        <v>-7.1995307248437057E-2</v>
      </c>
      <c r="K8" s="159">
        <v>290204.99</v>
      </c>
      <c r="L8" s="160">
        <v>179240.03700000001</v>
      </c>
      <c r="M8" s="160">
        <v>469445.027</v>
      </c>
      <c r="N8" s="161">
        <f t="shared" si="7"/>
        <v>0.70620323594520851</v>
      </c>
      <c r="O8" s="160">
        <v>304670.75599999999</v>
      </c>
      <c r="P8" s="160">
        <v>173766.45</v>
      </c>
      <c r="Q8" s="160">
        <v>478437.20600000001</v>
      </c>
      <c r="R8" s="171">
        <f t="shared" ref="R8" si="10">IFERROR(M8/Q8-1,"")</f>
        <v>-1.8794899073965476E-2</v>
      </c>
    </row>
    <row r="9" spans="1:18" s="147" customFormat="1" ht="20.65" customHeight="1" x14ac:dyDescent="0.3">
      <c r="A9" s="162" t="s">
        <v>230</v>
      </c>
      <c r="B9" s="163" t="s">
        <v>50</v>
      </c>
      <c r="C9" s="164">
        <v>7491.5280000000002</v>
      </c>
      <c r="D9" s="165">
        <v>2950.2069999999999</v>
      </c>
      <c r="E9" s="165">
        <v>10441.735000000001</v>
      </c>
      <c r="F9" s="166">
        <f t="shared" si="1"/>
        <v>0.12746958600668268</v>
      </c>
      <c r="G9" s="164">
        <v>7693.7284399999999</v>
      </c>
      <c r="H9" s="165">
        <v>2872.71</v>
      </c>
      <c r="I9" s="165">
        <v>10566.43844</v>
      </c>
      <c r="J9" s="170">
        <f t="shared" si="4"/>
        <v>-1.1801842286604858E-2</v>
      </c>
      <c r="K9" s="164">
        <v>56570.125</v>
      </c>
      <c r="L9" s="165">
        <v>18527.728999999999</v>
      </c>
      <c r="M9" s="165">
        <v>75097.853999999992</v>
      </c>
      <c r="N9" s="166">
        <f t="shared" si="7"/>
        <v>0.11297243437907548</v>
      </c>
      <c r="O9" s="165">
        <v>63701.57144</v>
      </c>
      <c r="P9" s="165">
        <v>19213.626</v>
      </c>
      <c r="Q9" s="165">
        <v>82915.197440000004</v>
      </c>
      <c r="R9" s="172">
        <f t="shared" ref="R9:R72" si="11">IFERROR(M9/Q9-1,"")</f>
        <v>-9.42811894726161E-2</v>
      </c>
    </row>
    <row r="10" spans="1:18" s="147" customFormat="1" ht="20.65" customHeight="1" x14ac:dyDescent="0.3">
      <c r="A10" s="162" t="s">
        <v>231</v>
      </c>
      <c r="B10" s="163" t="s">
        <v>51</v>
      </c>
      <c r="C10" s="164">
        <v>1799.7650000000001</v>
      </c>
      <c r="D10" s="165">
        <v>1551.731</v>
      </c>
      <c r="E10" s="165">
        <v>3351.4960000000001</v>
      </c>
      <c r="F10" s="166">
        <f t="shared" si="1"/>
        <v>4.0914063383437047E-2</v>
      </c>
      <c r="G10" s="164">
        <v>1737.5519999999999</v>
      </c>
      <c r="H10" s="165">
        <v>1692.3989999999999</v>
      </c>
      <c r="I10" s="165">
        <v>3429.951</v>
      </c>
      <c r="J10" s="170">
        <f t="shared" si="4"/>
        <v>-2.2873504606917061E-2</v>
      </c>
      <c r="K10" s="164">
        <v>13409.793</v>
      </c>
      <c r="L10" s="165">
        <v>11757.38</v>
      </c>
      <c r="M10" s="165">
        <v>25167.172999999999</v>
      </c>
      <c r="N10" s="166">
        <f t="shared" si="7"/>
        <v>3.7859894108949375E-2</v>
      </c>
      <c r="O10" s="165">
        <v>13679.424999999999</v>
      </c>
      <c r="P10" s="165">
        <v>12535.120999999999</v>
      </c>
      <c r="Q10" s="165">
        <v>26214.545999999998</v>
      </c>
      <c r="R10" s="172">
        <f t="shared" si="11"/>
        <v>-3.9953886670400451E-2</v>
      </c>
    </row>
    <row r="11" spans="1:18" s="147" customFormat="1" ht="20.65" customHeight="1" x14ac:dyDescent="0.3">
      <c r="A11" s="162" t="s">
        <v>233</v>
      </c>
      <c r="B11" s="163" t="s">
        <v>52</v>
      </c>
      <c r="C11" s="164">
        <v>926.71299999999997</v>
      </c>
      <c r="D11" s="165">
        <v>1447.5440000000001</v>
      </c>
      <c r="E11" s="165">
        <v>2374.2570000000001</v>
      </c>
      <c r="F11" s="166">
        <f t="shared" si="1"/>
        <v>2.8984221191542248E-2</v>
      </c>
      <c r="G11" s="164">
        <v>1098.74</v>
      </c>
      <c r="H11" s="165">
        <v>1520.691</v>
      </c>
      <c r="I11" s="165">
        <v>2619.431</v>
      </c>
      <c r="J11" s="170">
        <f t="shared" si="4"/>
        <v>-9.3598189835884193E-2</v>
      </c>
      <c r="K11" s="164">
        <v>7665.3069999999998</v>
      </c>
      <c r="L11" s="165">
        <v>11642.057000000001</v>
      </c>
      <c r="M11" s="165">
        <v>19307.364000000001</v>
      </c>
      <c r="N11" s="166">
        <f t="shared" si="7"/>
        <v>2.9044770207720245E-2</v>
      </c>
      <c r="O11" s="165">
        <v>7991.6120000000001</v>
      </c>
      <c r="P11" s="165">
        <v>11694.093000000001</v>
      </c>
      <c r="Q11" s="165">
        <v>19685.705000000002</v>
      </c>
      <c r="R11" s="172">
        <f t="shared" si="11"/>
        <v>-1.9219072926268121E-2</v>
      </c>
    </row>
    <row r="12" spans="1:18" s="147" customFormat="1" ht="20.65" customHeight="1" x14ac:dyDescent="0.3">
      <c r="A12" s="162" t="s">
        <v>234</v>
      </c>
      <c r="B12" s="163" t="s">
        <v>53</v>
      </c>
      <c r="C12" s="164">
        <v>285.32799999999997</v>
      </c>
      <c r="D12" s="165">
        <v>1365.7059999999999</v>
      </c>
      <c r="E12" s="165">
        <v>1651.0339999999999</v>
      </c>
      <c r="F12" s="166">
        <f t="shared" si="1"/>
        <v>2.0155330552150321E-2</v>
      </c>
      <c r="G12" s="164">
        <v>205.65199999999999</v>
      </c>
      <c r="H12" s="165">
        <v>1122.48144</v>
      </c>
      <c r="I12" s="165">
        <v>1328.1334400000001</v>
      </c>
      <c r="J12" s="170">
        <f t="shared" si="4"/>
        <v>0.24312358252194888</v>
      </c>
      <c r="K12" s="164">
        <v>1861.567</v>
      </c>
      <c r="L12" s="165">
        <v>10154.665000000001</v>
      </c>
      <c r="M12" s="165">
        <v>12016.232</v>
      </c>
      <c r="N12" s="166">
        <f t="shared" si="7"/>
        <v>1.8076455035635864E-2</v>
      </c>
      <c r="O12" s="165">
        <v>1649.442</v>
      </c>
      <c r="P12" s="165">
        <v>9842.7134399999995</v>
      </c>
      <c r="Q12" s="165">
        <v>11492.155439999999</v>
      </c>
      <c r="R12" s="172">
        <f t="shared" si="11"/>
        <v>4.5602982202614717E-2</v>
      </c>
    </row>
    <row r="13" spans="1:18" s="147" customFormat="1" ht="20.65" customHeight="1" x14ac:dyDescent="0.3">
      <c r="A13" s="162" t="s">
        <v>244</v>
      </c>
      <c r="B13" s="163" t="s">
        <v>61</v>
      </c>
      <c r="C13" s="164">
        <v>1051.319</v>
      </c>
      <c r="D13" s="165">
        <v>717.27800000000002</v>
      </c>
      <c r="E13" s="165">
        <v>1768.597</v>
      </c>
      <c r="F13" s="166">
        <f t="shared" si="1"/>
        <v>2.1590504585939117E-2</v>
      </c>
      <c r="G13" s="164">
        <v>866.56200000000001</v>
      </c>
      <c r="H13" s="165">
        <v>681.47199999999998</v>
      </c>
      <c r="I13" s="165">
        <v>1548.0340000000001</v>
      </c>
      <c r="J13" s="170">
        <f t="shared" si="4"/>
        <v>0.14247942874639685</v>
      </c>
      <c r="K13" s="164">
        <v>5927.09</v>
      </c>
      <c r="L13" s="165">
        <v>4723.0959999999995</v>
      </c>
      <c r="M13" s="165">
        <v>10650.186</v>
      </c>
      <c r="N13" s="166">
        <f t="shared" si="7"/>
        <v>1.6021462331133302E-2</v>
      </c>
      <c r="O13" s="165">
        <v>5648.5150000000003</v>
      </c>
      <c r="P13" s="165">
        <v>4798.0780000000004</v>
      </c>
      <c r="Q13" s="165">
        <v>10446.593000000001</v>
      </c>
      <c r="R13" s="172">
        <f t="shared" si="11"/>
        <v>1.9488937685233632E-2</v>
      </c>
    </row>
    <row r="14" spans="1:18" s="147" customFormat="1" ht="20.65" customHeight="1" x14ac:dyDescent="0.3">
      <c r="A14" s="162" t="s">
        <v>232</v>
      </c>
      <c r="B14" s="163" t="s">
        <v>84</v>
      </c>
      <c r="C14" s="164">
        <v>689.92700000000002</v>
      </c>
      <c r="D14" s="165">
        <v>817.34799999999996</v>
      </c>
      <c r="E14" s="165">
        <v>1507.2750000000001</v>
      </c>
      <c r="F14" s="166">
        <f t="shared" si="1"/>
        <v>1.8400363564888656E-2</v>
      </c>
      <c r="G14" s="164">
        <v>536.70600000000002</v>
      </c>
      <c r="H14" s="165">
        <v>732.28399999999999</v>
      </c>
      <c r="I14" s="165">
        <v>1268.99</v>
      </c>
      <c r="J14" s="170">
        <f t="shared" si="4"/>
        <v>0.1877753173783876</v>
      </c>
      <c r="K14" s="164">
        <v>4650.4160000000002</v>
      </c>
      <c r="L14" s="165">
        <v>5602.6019999999999</v>
      </c>
      <c r="M14" s="165">
        <v>10253.018</v>
      </c>
      <c r="N14" s="166">
        <f t="shared" si="7"/>
        <v>1.5423988056868839E-2</v>
      </c>
      <c r="O14" s="165">
        <v>3549.42</v>
      </c>
      <c r="P14" s="165">
        <v>5396.625</v>
      </c>
      <c r="Q14" s="165">
        <v>8946.0450000000001</v>
      </c>
      <c r="R14" s="172">
        <f t="shared" si="11"/>
        <v>0.1460950621196293</v>
      </c>
    </row>
    <row r="15" spans="1:18" s="147" customFormat="1" ht="20.65" customHeight="1" x14ac:dyDescent="0.3">
      <c r="A15" s="162" t="s">
        <v>239</v>
      </c>
      <c r="B15" s="163" t="s">
        <v>94</v>
      </c>
      <c r="C15" s="164">
        <v>296.12299999999999</v>
      </c>
      <c r="D15" s="165">
        <v>320.26499999999999</v>
      </c>
      <c r="E15" s="165">
        <v>616.38799999999992</v>
      </c>
      <c r="F15" s="166">
        <f t="shared" si="1"/>
        <v>7.5246808293341211E-3</v>
      </c>
      <c r="G15" s="164">
        <v>398.58800000000002</v>
      </c>
      <c r="H15" s="165">
        <v>339.74700000000001</v>
      </c>
      <c r="I15" s="165">
        <v>738.33500000000004</v>
      </c>
      <c r="J15" s="170">
        <f t="shared" si="4"/>
        <v>-0.16516486418766563</v>
      </c>
      <c r="K15" s="164">
        <v>2229.0639999999999</v>
      </c>
      <c r="L15" s="165">
        <v>2213.4209999999998</v>
      </c>
      <c r="M15" s="165">
        <v>4442.4849999999997</v>
      </c>
      <c r="N15" s="166">
        <f t="shared" si="7"/>
        <v>6.6829918354594673E-3</v>
      </c>
      <c r="O15" s="165">
        <v>2679.0790000000002</v>
      </c>
      <c r="P15" s="165">
        <v>1930.6610000000001</v>
      </c>
      <c r="Q15" s="165">
        <v>4609.74</v>
      </c>
      <c r="R15" s="172">
        <f t="shared" si="11"/>
        <v>-3.6282957390221582E-2</v>
      </c>
    </row>
    <row r="16" spans="1:18" s="147" customFormat="1" ht="20.65" customHeight="1" x14ac:dyDescent="0.3">
      <c r="A16" s="162" t="s">
        <v>236</v>
      </c>
      <c r="B16" s="163" t="s">
        <v>55</v>
      </c>
      <c r="C16" s="164">
        <v>123.804</v>
      </c>
      <c r="D16" s="165">
        <v>291.30599999999998</v>
      </c>
      <c r="E16" s="165">
        <v>415.11</v>
      </c>
      <c r="F16" s="166">
        <f t="shared" si="1"/>
        <v>5.0675390485617616E-3</v>
      </c>
      <c r="G16" s="164">
        <v>160.61500000000001</v>
      </c>
      <c r="H16" s="165">
        <v>384.96499999999997</v>
      </c>
      <c r="I16" s="165">
        <v>545.57999999999993</v>
      </c>
      <c r="J16" s="170">
        <f t="shared" si="4"/>
        <v>-0.23913999780050577</v>
      </c>
      <c r="K16" s="164">
        <v>1142.674</v>
      </c>
      <c r="L16" s="165">
        <v>2207.431</v>
      </c>
      <c r="M16" s="165">
        <v>3350.105</v>
      </c>
      <c r="N16" s="166">
        <f t="shared" si="7"/>
        <v>5.0396848527191297E-3</v>
      </c>
      <c r="O16" s="165">
        <v>1156.9000000000001</v>
      </c>
      <c r="P16" s="165">
        <v>2414.451</v>
      </c>
      <c r="Q16" s="165">
        <v>3571.3510000000001</v>
      </c>
      <c r="R16" s="172">
        <f t="shared" si="11"/>
        <v>-6.1950225558899175E-2</v>
      </c>
    </row>
    <row r="17" spans="1:18" s="147" customFormat="1" ht="20.65" customHeight="1" x14ac:dyDescent="0.3">
      <c r="A17" s="162" t="s">
        <v>73</v>
      </c>
      <c r="B17" s="163" t="s">
        <v>73</v>
      </c>
      <c r="C17" s="164">
        <v>94.346999999999994</v>
      </c>
      <c r="D17" s="165">
        <v>283.54300000000001</v>
      </c>
      <c r="E17" s="165">
        <v>377.89</v>
      </c>
      <c r="F17" s="166">
        <f t="shared" si="1"/>
        <v>4.6131683916576429E-3</v>
      </c>
      <c r="G17" s="164">
        <v>92.822000000000003</v>
      </c>
      <c r="H17" s="165">
        <v>264.46199999999999</v>
      </c>
      <c r="I17" s="165">
        <v>357.28399999999999</v>
      </c>
      <c r="J17" s="170">
        <f t="shared" si="4"/>
        <v>5.767400723234184E-2</v>
      </c>
      <c r="K17" s="164">
        <v>731.08500000000004</v>
      </c>
      <c r="L17" s="165">
        <v>2109.0749999999998</v>
      </c>
      <c r="M17" s="165">
        <v>2840.16</v>
      </c>
      <c r="N17" s="166">
        <f t="shared" si="7"/>
        <v>4.2725560337060365E-3</v>
      </c>
      <c r="O17" s="165">
        <v>787.875</v>
      </c>
      <c r="P17" s="165">
        <v>2473.3620000000001</v>
      </c>
      <c r="Q17" s="165">
        <v>3261.2370000000001</v>
      </c>
      <c r="R17" s="172">
        <f t="shared" si="11"/>
        <v>-0.12911573123940401</v>
      </c>
    </row>
    <row r="18" spans="1:18" s="147" customFormat="1" ht="20.65" customHeight="1" x14ac:dyDescent="0.3">
      <c r="A18" s="162" t="s">
        <v>235</v>
      </c>
      <c r="B18" s="163" t="s">
        <v>54</v>
      </c>
      <c r="C18" s="164">
        <v>114.32</v>
      </c>
      <c r="D18" s="165">
        <v>160.6</v>
      </c>
      <c r="E18" s="165">
        <v>274.91999999999996</v>
      </c>
      <c r="F18" s="166">
        <f t="shared" si="1"/>
        <v>3.3561413486319276E-3</v>
      </c>
      <c r="G18" s="164">
        <v>153.39500000000001</v>
      </c>
      <c r="H18" s="165">
        <v>174.15899999999999</v>
      </c>
      <c r="I18" s="165">
        <v>327.55399999999997</v>
      </c>
      <c r="J18" s="170">
        <f t="shared" si="4"/>
        <v>-0.16068800869474964</v>
      </c>
      <c r="K18" s="164">
        <v>1568.4349999999999</v>
      </c>
      <c r="L18" s="165">
        <v>1251.943</v>
      </c>
      <c r="M18" s="165">
        <v>2820.3779999999997</v>
      </c>
      <c r="N18" s="166">
        <f t="shared" si="7"/>
        <v>4.2427972512928021E-3</v>
      </c>
      <c r="O18" s="165">
        <v>957.96500000000003</v>
      </c>
      <c r="P18" s="165">
        <v>1206.771</v>
      </c>
      <c r="Q18" s="165">
        <v>2164.7359999999999</v>
      </c>
      <c r="R18" s="172">
        <f t="shared" si="11"/>
        <v>0.3028738839285714</v>
      </c>
    </row>
    <row r="19" spans="1:18" s="147" customFormat="1" ht="20.65" customHeight="1" x14ac:dyDescent="0.3">
      <c r="A19" s="162" t="s">
        <v>237</v>
      </c>
      <c r="B19" s="163" t="s">
        <v>56</v>
      </c>
      <c r="C19" s="164">
        <v>179.483</v>
      </c>
      <c r="D19" s="165">
        <v>176.07</v>
      </c>
      <c r="E19" s="165">
        <v>355.553</v>
      </c>
      <c r="F19" s="166">
        <f t="shared" si="1"/>
        <v>4.3404849590067216E-3</v>
      </c>
      <c r="G19" s="164">
        <v>213.45699999999999</v>
      </c>
      <c r="H19" s="165">
        <v>259.65899999999999</v>
      </c>
      <c r="I19" s="165">
        <v>473.11599999999999</v>
      </c>
      <c r="J19" s="170">
        <f t="shared" si="4"/>
        <v>-0.24848662907194008</v>
      </c>
      <c r="K19" s="164">
        <v>1200.7090000000001</v>
      </c>
      <c r="L19" s="165">
        <v>1583.0329999999999</v>
      </c>
      <c r="M19" s="165">
        <v>2783.7420000000002</v>
      </c>
      <c r="N19" s="166">
        <f t="shared" si="7"/>
        <v>4.1876843834082978E-3</v>
      </c>
      <c r="O19" s="165">
        <v>1127.7380000000001</v>
      </c>
      <c r="P19" s="165">
        <v>1757.482</v>
      </c>
      <c r="Q19" s="165">
        <v>2885.2200000000003</v>
      </c>
      <c r="R19" s="172">
        <f t="shared" si="11"/>
        <v>-3.517166801838334E-2</v>
      </c>
    </row>
    <row r="20" spans="1:18" s="147" customFormat="1" ht="20.65" customHeight="1" x14ac:dyDescent="0.3">
      <c r="A20" s="162" t="s">
        <v>263</v>
      </c>
      <c r="B20" s="163" t="s">
        <v>74</v>
      </c>
      <c r="C20" s="164">
        <v>139.03800000000001</v>
      </c>
      <c r="D20" s="165">
        <v>266.82</v>
      </c>
      <c r="E20" s="165">
        <v>405.858</v>
      </c>
      <c r="F20" s="166">
        <f t="shared" si="1"/>
        <v>4.9545933925253059E-3</v>
      </c>
      <c r="G20" s="164">
        <v>112.512</v>
      </c>
      <c r="H20" s="165">
        <v>260.18799999999999</v>
      </c>
      <c r="I20" s="165">
        <v>372.7</v>
      </c>
      <c r="J20" s="170">
        <f t="shared" si="4"/>
        <v>8.8966997585189223E-2</v>
      </c>
      <c r="K20" s="164">
        <v>860.52599999999995</v>
      </c>
      <c r="L20" s="165">
        <v>1594.979</v>
      </c>
      <c r="M20" s="165">
        <v>2455.5050000000001</v>
      </c>
      <c r="N20" s="166">
        <f t="shared" si="7"/>
        <v>3.693905520655647E-3</v>
      </c>
      <c r="O20" s="165">
        <v>804.596</v>
      </c>
      <c r="P20" s="165">
        <v>1413.097</v>
      </c>
      <c r="Q20" s="165">
        <v>2217.6930000000002</v>
      </c>
      <c r="R20" s="172">
        <f t="shared" si="11"/>
        <v>0.10723395889331844</v>
      </c>
    </row>
    <row r="21" spans="1:18" s="147" customFormat="1" ht="20.65" customHeight="1" x14ac:dyDescent="0.3">
      <c r="A21" s="162" t="s">
        <v>266</v>
      </c>
      <c r="B21" s="163" t="s">
        <v>78</v>
      </c>
      <c r="C21" s="164">
        <v>240.28200000000001</v>
      </c>
      <c r="D21" s="165">
        <v>43.68</v>
      </c>
      <c r="E21" s="165">
        <v>283.96199999999999</v>
      </c>
      <c r="F21" s="166">
        <f t="shared" si="1"/>
        <v>3.4665233873134712E-3</v>
      </c>
      <c r="G21" s="164">
        <v>263.39800000000002</v>
      </c>
      <c r="H21" s="165">
        <v>52.204000000000001</v>
      </c>
      <c r="I21" s="165">
        <v>315.60200000000003</v>
      </c>
      <c r="J21" s="170">
        <f t="shared" si="4"/>
        <v>-0.10025285010868135</v>
      </c>
      <c r="K21" s="164">
        <v>1909.8889999999999</v>
      </c>
      <c r="L21" s="165">
        <v>466.387</v>
      </c>
      <c r="M21" s="165">
        <v>2376.2759999999998</v>
      </c>
      <c r="N21" s="166">
        <f t="shared" si="7"/>
        <v>3.5747184530275922E-3</v>
      </c>
      <c r="O21" s="165">
        <v>2356.8339999999998</v>
      </c>
      <c r="P21" s="165">
        <v>489.21</v>
      </c>
      <c r="Q21" s="165">
        <v>2846.0439999999999</v>
      </c>
      <c r="R21" s="172">
        <f t="shared" si="11"/>
        <v>-0.16505999204509836</v>
      </c>
    </row>
    <row r="22" spans="1:18" s="147" customFormat="1" ht="20.65" customHeight="1" x14ac:dyDescent="0.3">
      <c r="A22" s="162" t="s">
        <v>264</v>
      </c>
      <c r="B22" s="163" t="s">
        <v>95</v>
      </c>
      <c r="C22" s="164">
        <v>102.08199999999999</v>
      </c>
      <c r="D22" s="165">
        <v>130.89400000000001</v>
      </c>
      <c r="E22" s="165">
        <v>232.976</v>
      </c>
      <c r="F22" s="166">
        <f t="shared" si="1"/>
        <v>2.8441015089439546E-3</v>
      </c>
      <c r="G22" s="164">
        <v>152.04400000000001</v>
      </c>
      <c r="H22" s="165">
        <v>114.23699999999999</v>
      </c>
      <c r="I22" s="165">
        <v>266.28100000000001</v>
      </c>
      <c r="J22" s="170">
        <f t="shared" si="4"/>
        <v>-0.12507463919693862</v>
      </c>
      <c r="K22" s="164">
        <v>903.45100000000002</v>
      </c>
      <c r="L22" s="165">
        <v>1081.9739999999999</v>
      </c>
      <c r="M22" s="165">
        <v>1985.425</v>
      </c>
      <c r="N22" s="166">
        <f t="shared" si="7"/>
        <v>2.9867470717215962E-3</v>
      </c>
      <c r="O22" s="165">
        <v>1312.9570000000001</v>
      </c>
      <c r="P22" s="165">
        <v>1040.376</v>
      </c>
      <c r="Q22" s="165">
        <v>2353.3330000000001</v>
      </c>
      <c r="R22" s="172">
        <f t="shared" si="11"/>
        <v>-0.15633486633638338</v>
      </c>
    </row>
    <row r="23" spans="1:18" s="147" customFormat="1" ht="20.65" customHeight="1" x14ac:dyDescent="0.3">
      <c r="A23" s="162" t="s">
        <v>241</v>
      </c>
      <c r="B23" s="163" t="s">
        <v>58</v>
      </c>
      <c r="C23" s="164">
        <v>150.518</v>
      </c>
      <c r="D23" s="165">
        <v>82.494</v>
      </c>
      <c r="E23" s="165">
        <v>233.012</v>
      </c>
      <c r="F23" s="166">
        <f t="shared" si="1"/>
        <v>2.8445409862047971E-3</v>
      </c>
      <c r="G23" s="164">
        <v>194.30500000000001</v>
      </c>
      <c r="H23" s="165">
        <v>106.729</v>
      </c>
      <c r="I23" s="165">
        <v>301.03399999999999</v>
      </c>
      <c r="J23" s="170">
        <f t="shared" si="4"/>
        <v>-0.22596118710843294</v>
      </c>
      <c r="K23" s="164">
        <v>1051.452</v>
      </c>
      <c r="L23" s="165">
        <v>660.19100000000003</v>
      </c>
      <c r="M23" s="165">
        <v>1711.643</v>
      </c>
      <c r="N23" s="166">
        <f t="shared" si="7"/>
        <v>2.5748868469384479E-3</v>
      </c>
      <c r="O23" s="165">
        <v>1354.162</v>
      </c>
      <c r="P23" s="165">
        <v>711.77300000000002</v>
      </c>
      <c r="Q23" s="165">
        <v>2065.9349999999999</v>
      </c>
      <c r="R23" s="172">
        <f t="shared" si="11"/>
        <v>-0.17149232671889481</v>
      </c>
    </row>
    <row r="24" spans="1:18" s="147" customFormat="1" ht="20.65" customHeight="1" x14ac:dyDescent="0.3">
      <c r="A24" s="162" t="s">
        <v>240</v>
      </c>
      <c r="B24" s="163" t="s">
        <v>96</v>
      </c>
      <c r="C24" s="164">
        <v>29.271999999999998</v>
      </c>
      <c r="D24" s="165">
        <v>173.267</v>
      </c>
      <c r="E24" s="165">
        <v>202.53899999999999</v>
      </c>
      <c r="F24" s="166">
        <f t="shared" si="1"/>
        <v>2.4725356926035284E-3</v>
      </c>
      <c r="G24" s="164">
        <v>33.841999999999999</v>
      </c>
      <c r="H24" s="165">
        <v>187.875</v>
      </c>
      <c r="I24" s="165">
        <v>221.71699999999998</v>
      </c>
      <c r="J24" s="170">
        <f t="shared" si="4"/>
        <v>-8.6497652412760417E-2</v>
      </c>
      <c r="K24" s="164">
        <v>227.959</v>
      </c>
      <c r="L24" s="165">
        <v>1226.2339999999999</v>
      </c>
      <c r="M24" s="165">
        <v>1454.193</v>
      </c>
      <c r="N24" s="166">
        <f t="shared" si="7"/>
        <v>2.1875954440324077E-3</v>
      </c>
      <c r="O24" s="165">
        <v>245.97499999999999</v>
      </c>
      <c r="P24" s="165">
        <v>1219.876</v>
      </c>
      <c r="Q24" s="165">
        <v>1465.8509999999999</v>
      </c>
      <c r="R24" s="172">
        <f t="shared" si="11"/>
        <v>-7.9530593491424773E-3</v>
      </c>
    </row>
    <row r="25" spans="1:18" s="147" customFormat="1" ht="20.65" customHeight="1" x14ac:dyDescent="0.3">
      <c r="A25" s="162" t="s">
        <v>247</v>
      </c>
      <c r="B25" s="163" t="s">
        <v>62</v>
      </c>
      <c r="C25" s="164">
        <v>44.656999999999996</v>
      </c>
      <c r="D25" s="165">
        <v>143.85400000000001</v>
      </c>
      <c r="E25" s="165">
        <v>188.51100000000002</v>
      </c>
      <c r="F25" s="166">
        <f t="shared" si="1"/>
        <v>2.3012860532953348E-3</v>
      </c>
      <c r="G25" s="164">
        <v>41.427999999999997</v>
      </c>
      <c r="H25" s="165">
        <v>147.809</v>
      </c>
      <c r="I25" s="165">
        <v>189.23699999999999</v>
      </c>
      <c r="J25" s="170">
        <f t="shared" si="4"/>
        <v>-3.8364590434215584E-3</v>
      </c>
      <c r="K25" s="164">
        <v>396.67700000000002</v>
      </c>
      <c r="L25" s="165">
        <v>1023.56</v>
      </c>
      <c r="M25" s="165">
        <v>1420.2370000000001</v>
      </c>
      <c r="N25" s="166">
        <f t="shared" si="7"/>
        <v>2.136514197665822E-3</v>
      </c>
      <c r="O25" s="165">
        <v>336.548</v>
      </c>
      <c r="P25" s="165">
        <v>1032.7170000000001</v>
      </c>
      <c r="Q25" s="165">
        <v>1369.2650000000001</v>
      </c>
      <c r="R25" s="172">
        <f t="shared" si="11"/>
        <v>3.7225810927760561E-2</v>
      </c>
    </row>
    <row r="26" spans="1:18" s="147" customFormat="1" ht="20.65" customHeight="1" x14ac:dyDescent="0.3">
      <c r="A26" s="162" t="s">
        <v>64</v>
      </c>
      <c r="B26" s="163" t="s">
        <v>64</v>
      </c>
      <c r="C26" s="164">
        <v>16.283999999999999</v>
      </c>
      <c r="D26" s="165">
        <v>18.844000000000001</v>
      </c>
      <c r="E26" s="165">
        <v>35.128</v>
      </c>
      <c r="F26" s="166">
        <f t="shared" si="1"/>
        <v>4.2883214496850853E-4</v>
      </c>
      <c r="G26" s="164">
        <v>84.581000000000003</v>
      </c>
      <c r="H26" s="165">
        <v>84.438999999999993</v>
      </c>
      <c r="I26" s="165">
        <v>169.01999999999998</v>
      </c>
      <c r="J26" s="170">
        <f t="shared" si="4"/>
        <v>-0.7921666075020708</v>
      </c>
      <c r="K26" s="164">
        <v>609.36300000000006</v>
      </c>
      <c r="L26" s="165">
        <v>624.23599999999999</v>
      </c>
      <c r="M26" s="165">
        <v>1233.5990000000002</v>
      </c>
      <c r="N26" s="166">
        <f t="shared" si="7"/>
        <v>1.8557478630160744E-3</v>
      </c>
      <c r="O26" s="165">
        <v>396.22500000000002</v>
      </c>
      <c r="P26" s="165">
        <v>443.024</v>
      </c>
      <c r="Q26" s="165">
        <v>839.24900000000002</v>
      </c>
      <c r="R26" s="172">
        <f t="shared" si="11"/>
        <v>0.46988438472968119</v>
      </c>
    </row>
    <row r="27" spans="1:18" s="147" customFormat="1" ht="20.65" customHeight="1" x14ac:dyDescent="0.3">
      <c r="A27" s="162" t="s">
        <v>252</v>
      </c>
      <c r="B27" s="163" t="s">
        <v>97</v>
      </c>
      <c r="C27" s="164">
        <v>46.162999999999997</v>
      </c>
      <c r="D27" s="165">
        <v>32.231000000000002</v>
      </c>
      <c r="E27" s="165">
        <v>78.394000000000005</v>
      </c>
      <c r="F27" s="166">
        <f t="shared" si="1"/>
        <v>9.5701056629074412E-4</v>
      </c>
      <c r="G27" s="164">
        <v>72.257000000000005</v>
      </c>
      <c r="H27" s="165">
        <v>115.631</v>
      </c>
      <c r="I27" s="165">
        <v>187.88800000000001</v>
      </c>
      <c r="J27" s="170">
        <f t="shared" si="4"/>
        <v>-0.58276207102103372</v>
      </c>
      <c r="K27" s="164">
        <v>530.08100000000002</v>
      </c>
      <c r="L27" s="165">
        <v>598.62599999999998</v>
      </c>
      <c r="M27" s="165">
        <v>1128.7069999999999</v>
      </c>
      <c r="N27" s="166">
        <f t="shared" si="7"/>
        <v>1.6979550106811727E-3</v>
      </c>
      <c r="O27" s="165">
        <v>351.81099999999998</v>
      </c>
      <c r="P27" s="165">
        <v>589.05200000000002</v>
      </c>
      <c r="Q27" s="165">
        <v>940.86300000000006</v>
      </c>
      <c r="R27" s="172">
        <f t="shared" si="11"/>
        <v>0.19965074617664835</v>
      </c>
    </row>
    <row r="28" spans="1:18" s="147" customFormat="1" ht="20.65" customHeight="1" x14ac:dyDescent="0.3">
      <c r="A28" s="162" t="s">
        <v>238</v>
      </c>
      <c r="B28" s="163" t="s">
        <v>57</v>
      </c>
      <c r="C28" s="164">
        <v>87.731999999999999</v>
      </c>
      <c r="D28" s="165">
        <v>73.456000000000003</v>
      </c>
      <c r="E28" s="165">
        <v>161.18799999999999</v>
      </c>
      <c r="F28" s="166">
        <f t="shared" si="1"/>
        <v>1.9677350200177622E-3</v>
      </c>
      <c r="G28" s="164">
        <v>96.126000000000005</v>
      </c>
      <c r="H28" s="165">
        <v>77.049000000000007</v>
      </c>
      <c r="I28" s="165">
        <v>173.17500000000001</v>
      </c>
      <c r="J28" s="170">
        <f t="shared" si="4"/>
        <v>-6.9218998123285802E-2</v>
      </c>
      <c r="K28" s="164">
        <v>558.27499999999998</v>
      </c>
      <c r="L28" s="165">
        <v>499.279</v>
      </c>
      <c r="M28" s="165">
        <v>1057.5540000000001</v>
      </c>
      <c r="N28" s="166">
        <f t="shared" si="7"/>
        <v>1.5909169637168168E-3</v>
      </c>
      <c r="O28" s="165">
        <v>576.91</v>
      </c>
      <c r="P28" s="165">
        <v>484.97199999999998</v>
      </c>
      <c r="Q28" s="165">
        <v>1061.8820000000001</v>
      </c>
      <c r="R28" s="172">
        <f t="shared" si="11"/>
        <v>-4.0757824315695856E-3</v>
      </c>
    </row>
    <row r="29" spans="1:18" s="147" customFormat="1" ht="20.65" customHeight="1" x14ac:dyDescent="0.3">
      <c r="A29" s="162" t="s">
        <v>243</v>
      </c>
      <c r="B29" s="163" t="s">
        <v>98</v>
      </c>
      <c r="C29" s="164">
        <v>28.324000000000002</v>
      </c>
      <c r="D29" s="165">
        <v>119.13</v>
      </c>
      <c r="E29" s="165">
        <v>147.45400000000001</v>
      </c>
      <c r="F29" s="166">
        <f t="shared" si="1"/>
        <v>1.8000744450064467E-3</v>
      </c>
      <c r="G29" s="164">
        <v>17.879000000000001</v>
      </c>
      <c r="H29" s="165">
        <v>123.514</v>
      </c>
      <c r="I29" s="165">
        <v>141.393</v>
      </c>
      <c r="J29" s="170">
        <f t="shared" si="4"/>
        <v>4.286633708882337E-2</v>
      </c>
      <c r="K29" s="164">
        <v>172.74</v>
      </c>
      <c r="L29" s="165">
        <v>809.99599999999998</v>
      </c>
      <c r="M29" s="165">
        <v>982.73599999999999</v>
      </c>
      <c r="N29" s="166">
        <f t="shared" si="7"/>
        <v>1.478365523893068E-3</v>
      </c>
      <c r="O29" s="165">
        <v>158.767</v>
      </c>
      <c r="P29" s="165">
        <v>883.322</v>
      </c>
      <c r="Q29" s="165">
        <v>1042.0889999999999</v>
      </c>
      <c r="R29" s="172">
        <f t="shared" si="11"/>
        <v>-5.6955787845375916E-2</v>
      </c>
    </row>
    <row r="30" spans="1:18" s="147" customFormat="1" ht="20.65" customHeight="1" x14ac:dyDescent="0.3">
      <c r="A30" s="162" t="s">
        <v>259</v>
      </c>
      <c r="B30" s="163" t="s">
        <v>72</v>
      </c>
      <c r="C30" s="164">
        <v>68.489999999999995</v>
      </c>
      <c r="D30" s="165">
        <v>72.778999999999996</v>
      </c>
      <c r="E30" s="165">
        <v>141.26900000000001</v>
      </c>
      <c r="F30" s="166">
        <f t="shared" si="1"/>
        <v>1.7245698100534113E-3</v>
      </c>
      <c r="G30" s="164">
        <v>60.634999999999998</v>
      </c>
      <c r="H30" s="165">
        <v>57.036000000000001</v>
      </c>
      <c r="I30" s="165">
        <v>117.67099999999999</v>
      </c>
      <c r="J30" s="170">
        <f t="shared" si="4"/>
        <v>0.20054218966440351</v>
      </c>
      <c r="K30" s="164">
        <v>447.41800000000001</v>
      </c>
      <c r="L30" s="165">
        <v>400.05399999999997</v>
      </c>
      <c r="M30" s="165">
        <v>847.47199999999998</v>
      </c>
      <c r="N30" s="166">
        <f t="shared" si="7"/>
        <v>1.2748829668036035E-3</v>
      </c>
      <c r="O30" s="165">
        <v>327.04300000000001</v>
      </c>
      <c r="P30" s="165">
        <v>278.67599999999999</v>
      </c>
      <c r="Q30" s="165">
        <v>605.71900000000005</v>
      </c>
      <c r="R30" s="172">
        <f t="shared" si="11"/>
        <v>0.39911741252957222</v>
      </c>
    </row>
    <row r="31" spans="1:18" s="147" customFormat="1" ht="20.65" customHeight="1" x14ac:dyDescent="0.3">
      <c r="A31" s="162" t="s">
        <v>280</v>
      </c>
      <c r="B31" s="163" t="s">
        <v>99</v>
      </c>
      <c r="C31" s="164">
        <v>37.198999999999998</v>
      </c>
      <c r="D31" s="165">
        <v>44.499000000000002</v>
      </c>
      <c r="E31" s="165">
        <v>81.698000000000008</v>
      </c>
      <c r="F31" s="166">
        <f t="shared" si="1"/>
        <v>9.9734481267470991E-4</v>
      </c>
      <c r="G31" s="164">
        <v>49.301000000000002</v>
      </c>
      <c r="H31" s="165">
        <v>46.832999999999998</v>
      </c>
      <c r="I31" s="165">
        <v>96.134</v>
      </c>
      <c r="J31" s="170">
        <f t="shared" si="4"/>
        <v>-0.15016539413734986</v>
      </c>
      <c r="K31" s="164">
        <v>358.46499999999997</v>
      </c>
      <c r="L31" s="165">
        <v>391.892</v>
      </c>
      <c r="M31" s="165">
        <v>750.35699999999997</v>
      </c>
      <c r="N31" s="166">
        <f t="shared" si="7"/>
        <v>1.1287893385526029E-3</v>
      </c>
      <c r="O31" s="165">
        <v>302.85599999999999</v>
      </c>
      <c r="P31" s="165">
        <v>370.221</v>
      </c>
      <c r="Q31" s="165">
        <v>673.077</v>
      </c>
      <c r="R31" s="172">
        <f t="shared" si="11"/>
        <v>0.11481598687817285</v>
      </c>
    </row>
    <row r="32" spans="1:18" s="147" customFormat="1" ht="20.65" customHeight="1" x14ac:dyDescent="0.3">
      <c r="A32" s="162" t="s">
        <v>287</v>
      </c>
      <c r="B32" s="163" t="s">
        <v>91</v>
      </c>
      <c r="C32" s="164">
        <v>66.680000000000007</v>
      </c>
      <c r="D32" s="165">
        <v>68.09</v>
      </c>
      <c r="E32" s="165">
        <v>134.77000000000001</v>
      </c>
      <c r="F32" s="166">
        <f t="shared" si="1"/>
        <v>1.6452319567696965E-3</v>
      </c>
      <c r="G32" s="164">
        <v>30.003</v>
      </c>
      <c r="H32" s="165">
        <v>29.231999999999999</v>
      </c>
      <c r="I32" s="165">
        <v>59.234999999999999</v>
      </c>
      <c r="J32" s="170">
        <f t="shared" si="4"/>
        <v>1.2751751498269606</v>
      </c>
      <c r="K32" s="164">
        <v>354.87700000000001</v>
      </c>
      <c r="L32" s="165">
        <v>358.22</v>
      </c>
      <c r="M32" s="165">
        <v>713.09699999999998</v>
      </c>
      <c r="N32" s="166">
        <f t="shared" si="7"/>
        <v>1.0727377647624338E-3</v>
      </c>
      <c r="O32" s="165">
        <v>282.834</v>
      </c>
      <c r="P32" s="165">
        <v>279.75700000000001</v>
      </c>
      <c r="Q32" s="165">
        <v>562.59100000000001</v>
      </c>
      <c r="R32" s="172">
        <f t="shared" si="11"/>
        <v>0.26752294295500634</v>
      </c>
    </row>
    <row r="33" spans="1:18" s="147" customFormat="1" ht="20.65" customHeight="1" x14ac:dyDescent="0.3">
      <c r="A33" s="162" t="s">
        <v>264</v>
      </c>
      <c r="B33" s="163" t="s">
        <v>82</v>
      </c>
      <c r="C33" s="164">
        <v>44.878999999999998</v>
      </c>
      <c r="D33" s="165">
        <v>29.170999999999999</v>
      </c>
      <c r="E33" s="165">
        <v>74.05</v>
      </c>
      <c r="F33" s="166">
        <f t="shared" si="1"/>
        <v>9.039803101491134E-4</v>
      </c>
      <c r="G33" s="164">
        <v>51.853999999999999</v>
      </c>
      <c r="H33" s="165">
        <v>49.713000000000001</v>
      </c>
      <c r="I33" s="165">
        <v>101.56700000000001</v>
      </c>
      <c r="J33" s="170">
        <f t="shared" si="4"/>
        <v>-0.27092461134029766</v>
      </c>
      <c r="K33" s="164">
        <v>335.64800000000002</v>
      </c>
      <c r="L33" s="165">
        <v>205.66200000000001</v>
      </c>
      <c r="M33" s="165">
        <v>541.31000000000006</v>
      </c>
      <c r="N33" s="166">
        <f t="shared" si="7"/>
        <v>8.143123298002278E-4</v>
      </c>
      <c r="O33" s="165">
        <v>442.42399999999998</v>
      </c>
      <c r="P33" s="165">
        <v>298.19</v>
      </c>
      <c r="Q33" s="165">
        <v>740.61400000000003</v>
      </c>
      <c r="R33" s="172">
        <f t="shared" si="11"/>
        <v>-0.26910644411258766</v>
      </c>
    </row>
    <row r="34" spans="1:18" s="147" customFormat="1" ht="20.65" customHeight="1" x14ac:dyDescent="0.3">
      <c r="A34" s="162" t="s">
        <v>245</v>
      </c>
      <c r="B34" s="163" t="s">
        <v>60</v>
      </c>
      <c r="C34" s="164">
        <v>27.37</v>
      </c>
      <c r="D34" s="165">
        <v>33.537999999999997</v>
      </c>
      <c r="E34" s="165">
        <v>60.908000000000001</v>
      </c>
      <c r="F34" s="166">
        <f t="shared" si="1"/>
        <v>7.4354669453831465E-4</v>
      </c>
      <c r="G34" s="164">
        <v>41.886000000000003</v>
      </c>
      <c r="H34" s="165">
        <v>42.447000000000003</v>
      </c>
      <c r="I34" s="165">
        <v>84.332999999999998</v>
      </c>
      <c r="J34" s="170">
        <f t="shared" si="4"/>
        <v>-0.27776789631579568</v>
      </c>
      <c r="K34" s="164">
        <v>226.184</v>
      </c>
      <c r="L34" s="165">
        <v>282.70800000000003</v>
      </c>
      <c r="M34" s="165">
        <v>508.89200000000005</v>
      </c>
      <c r="N34" s="166">
        <f t="shared" si="7"/>
        <v>7.6554475279728355E-4</v>
      </c>
      <c r="O34" s="165">
        <v>274.31400000000002</v>
      </c>
      <c r="P34" s="165">
        <v>293.18700000000001</v>
      </c>
      <c r="Q34" s="165">
        <v>567.50099999999998</v>
      </c>
      <c r="R34" s="172">
        <f t="shared" si="11"/>
        <v>-0.10327558894169342</v>
      </c>
    </row>
    <row r="35" spans="1:18" s="147" customFormat="1" ht="20.65" customHeight="1" x14ac:dyDescent="0.3">
      <c r="A35" s="162" t="s">
        <v>248</v>
      </c>
      <c r="B35" s="163" t="s">
        <v>102</v>
      </c>
      <c r="C35" s="164">
        <v>14.545</v>
      </c>
      <c r="D35" s="165">
        <v>47.866</v>
      </c>
      <c r="E35" s="165">
        <v>62.411000000000001</v>
      </c>
      <c r="F35" s="166">
        <f t="shared" si="1"/>
        <v>7.6189487017847826E-4</v>
      </c>
      <c r="G35" s="164">
        <v>26.393999999999998</v>
      </c>
      <c r="H35" s="165">
        <v>50.033999999999999</v>
      </c>
      <c r="I35" s="165">
        <v>76.427999999999997</v>
      </c>
      <c r="J35" s="170">
        <f t="shared" si="4"/>
        <v>-0.18340137122520539</v>
      </c>
      <c r="K35" s="164">
        <v>113.724</v>
      </c>
      <c r="L35" s="165">
        <v>388.92</v>
      </c>
      <c r="M35" s="165">
        <v>502.64400000000001</v>
      </c>
      <c r="N35" s="166">
        <f t="shared" si="7"/>
        <v>7.5614565904953853E-4</v>
      </c>
      <c r="O35" s="165">
        <v>306.31900000000002</v>
      </c>
      <c r="P35" s="165">
        <v>318.178</v>
      </c>
      <c r="Q35" s="165">
        <v>624.49700000000007</v>
      </c>
      <c r="R35" s="172">
        <f t="shared" si="11"/>
        <v>-0.1951218340520452</v>
      </c>
    </row>
    <row r="36" spans="1:18" s="147" customFormat="1" ht="20.65" customHeight="1" x14ac:dyDescent="0.3">
      <c r="A36" s="162" t="s">
        <v>276</v>
      </c>
      <c r="B36" s="163" t="s">
        <v>100</v>
      </c>
      <c r="C36" s="164">
        <v>7.2439999999999998</v>
      </c>
      <c r="D36" s="165">
        <v>42.378999999999998</v>
      </c>
      <c r="E36" s="165">
        <v>49.622999999999998</v>
      </c>
      <c r="F36" s="166">
        <f t="shared" si="1"/>
        <v>6.0578278096596152E-4</v>
      </c>
      <c r="G36" s="164">
        <v>19.379000000000001</v>
      </c>
      <c r="H36" s="165">
        <v>78.963999999999999</v>
      </c>
      <c r="I36" s="165">
        <v>98.343000000000004</v>
      </c>
      <c r="J36" s="170">
        <f t="shared" si="4"/>
        <v>-0.49540892590219954</v>
      </c>
      <c r="K36" s="164">
        <v>114.819</v>
      </c>
      <c r="L36" s="165">
        <v>369.21</v>
      </c>
      <c r="M36" s="165">
        <v>484.029</v>
      </c>
      <c r="N36" s="166">
        <f t="shared" si="7"/>
        <v>7.2814243720026317E-4</v>
      </c>
      <c r="O36" s="165">
        <v>120.196</v>
      </c>
      <c r="P36" s="165">
        <v>462.31</v>
      </c>
      <c r="Q36" s="165">
        <v>582.50599999999997</v>
      </c>
      <c r="R36" s="172">
        <f t="shared" si="11"/>
        <v>-0.16905748610314741</v>
      </c>
    </row>
    <row r="37" spans="1:18" s="147" customFormat="1" ht="20.65" customHeight="1" x14ac:dyDescent="0.3">
      <c r="A37" s="162" t="s">
        <v>253</v>
      </c>
      <c r="B37" s="163" t="s">
        <v>67</v>
      </c>
      <c r="C37" s="164">
        <v>8.2680000000000007</v>
      </c>
      <c r="D37" s="165">
        <v>56.902000000000001</v>
      </c>
      <c r="E37" s="165">
        <v>65.17</v>
      </c>
      <c r="F37" s="166">
        <f t="shared" si="1"/>
        <v>7.9557591914136022E-4</v>
      </c>
      <c r="G37" s="164">
        <v>8.1460000000000008</v>
      </c>
      <c r="H37" s="165">
        <v>65.971000000000004</v>
      </c>
      <c r="I37" s="165">
        <v>74.117000000000004</v>
      </c>
      <c r="J37" s="170">
        <f t="shared" si="4"/>
        <v>-0.12071454592063902</v>
      </c>
      <c r="K37" s="164">
        <v>57.161000000000001</v>
      </c>
      <c r="L37" s="165">
        <v>412.41800000000001</v>
      </c>
      <c r="M37" s="165">
        <v>469.57900000000001</v>
      </c>
      <c r="N37" s="166">
        <f t="shared" si="7"/>
        <v>7.0640477640402201E-4</v>
      </c>
      <c r="O37" s="165">
        <v>51.042999999999999</v>
      </c>
      <c r="P37" s="165">
        <v>347.47899999999998</v>
      </c>
      <c r="Q37" s="165">
        <v>398.52199999999999</v>
      </c>
      <c r="R37" s="172">
        <f t="shared" si="11"/>
        <v>0.17830132338992577</v>
      </c>
    </row>
    <row r="38" spans="1:18" s="147" customFormat="1" ht="20.65" customHeight="1" x14ac:dyDescent="0.3">
      <c r="A38" s="162" t="s">
        <v>86</v>
      </c>
      <c r="B38" s="163" t="s">
        <v>86</v>
      </c>
      <c r="C38" s="164">
        <v>24.013000000000002</v>
      </c>
      <c r="D38" s="165">
        <v>59.298999999999999</v>
      </c>
      <c r="E38" s="165">
        <v>83.311999999999998</v>
      </c>
      <c r="F38" s="166">
        <f t="shared" si="1"/>
        <v>1.0170480432024705E-3</v>
      </c>
      <c r="G38" s="164">
        <v>21.140999999999998</v>
      </c>
      <c r="H38" s="165">
        <v>42.988</v>
      </c>
      <c r="I38" s="165">
        <v>64.128999999999991</v>
      </c>
      <c r="J38" s="170">
        <f t="shared" si="4"/>
        <v>0.29913143819488863</v>
      </c>
      <c r="K38" s="164">
        <v>140.76300000000001</v>
      </c>
      <c r="L38" s="165">
        <v>321.22199999999998</v>
      </c>
      <c r="M38" s="165">
        <v>461.98500000000001</v>
      </c>
      <c r="N38" s="166">
        <f t="shared" si="7"/>
        <v>6.9498084587899401E-4</v>
      </c>
      <c r="O38" s="165">
        <v>130.42400000000001</v>
      </c>
      <c r="P38" s="165">
        <v>351.98399999999998</v>
      </c>
      <c r="Q38" s="165">
        <v>482.40800000000002</v>
      </c>
      <c r="R38" s="172">
        <f t="shared" si="11"/>
        <v>-4.2335533407406145E-2</v>
      </c>
    </row>
    <row r="39" spans="1:18" s="147" customFormat="1" ht="20.65" customHeight="1" x14ac:dyDescent="0.3">
      <c r="A39" s="162" t="s">
        <v>101</v>
      </c>
      <c r="B39" s="163" t="s">
        <v>101</v>
      </c>
      <c r="C39" s="164">
        <v>36.878999999999998</v>
      </c>
      <c r="D39" s="165">
        <v>32.390999999999998</v>
      </c>
      <c r="E39" s="165">
        <v>69.27</v>
      </c>
      <c r="F39" s="166">
        <f t="shared" si="1"/>
        <v>8.4562749607061552E-4</v>
      </c>
      <c r="G39" s="164">
        <v>25.64</v>
      </c>
      <c r="H39" s="165">
        <v>29.067</v>
      </c>
      <c r="I39" s="165">
        <v>54.707000000000001</v>
      </c>
      <c r="J39" s="170">
        <f t="shared" si="4"/>
        <v>0.26619993785073204</v>
      </c>
      <c r="K39" s="164">
        <v>224.42099999999999</v>
      </c>
      <c r="L39" s="165">
        <v>203.78399999999999</v>
      </c>
      <c r="M39" s="165">
        <v>428.20499999999998</v>
      </c>
      <c r="N39" s="166">
        <f t="shared" si="7"/>
        <v>6.4416436271657002E-4</v>
      </c>
      <c r="O39" s="165">
        <v>264.09399999999999</v>
      </c>
      <c r="P39" s="165">
        <v>215.19399999999999</v>
      </c>
      <c r="Q39" s="165">
        <v>479.28800000000001</v>
      </c>
      <c r="R39" s="172">
        <f t="shared" si="11"/>
        <v>-0.10658101183422086</v>
      </c>
    </row>
    <row r="40" spans="1:18" s="147" customFormat="1" ht="20.65" customHeight="1" x14ac:dyDescent="0.3">
      <c r="A40" s="162" t="s">
        <v>260</v>
      </c>
      <c r="B40" s="163" t="s">
        <v>103</v>
      </c>
      <c r="C40" s="164">
        <v>19.637</v>
      </c>
      <c r="D40" s="165">
        <v>20.187000000000001</v>
      </c>
      <c r="E40" s="165">
        <v>39.823999999999998</v>
      </c>
      <c r="F40" s="166">
        <f t="shared" si="1"/>
        <v>4.8615951210504105E-4</v>
      </c>
      <c r="G40" s="164">
        <v>9.4789999999999992</v>
      </c>
      <c r="H40" s="165">
        <v>12.335000000000001</v>
      </c>
      <c r="I40" s="165">
        <v>21.814</v>
      </c>
      <c r="J40" s="170">
        <f t="shared" si="4"/>
        <v>0.82561657651049769</v>
      </c>
      <c r="K40" s="164">
        <v>166.012</v>
      </c>
      <c r="L40" s="165">
        <v>198.726</v>
      </c>
      <c r="M40" s="165">
        <v>364.738</v>
      </c>
      <c r="N40" s="166">
        <f t="shared" si="7"/>
        <v>5.4868864522487199E-4</v>
      </c>
      <c r="O40" s="165">
        <v>98.938000000000002</v>
      </c>
      <c r="P40" s="165">
        <v>118.01</v>
      </c>
      <c r="Q40" s="165">
        <v>216.94800000000001</v>
      </c>
      <c r="R40" s="172">
        <f t="shared" si="11"/>
        <v>0.68122315024798574</v>
      </c>
    </row>
    <row r="41" spans="1:18" s="147" customFormat="1" ht="20.65" customHeight="1" x14ac:dyDescent="0.3">
      <c r="A41" s="162" t="s">
        <v>254</v>
      </c>
      <c r="B41" s="163" t="s">
        <v>70</v>
      </c>
      <c r="C41" s="164">
        <v>17.010000000000002</v>
      </c>
      <c r="D41" s="165">
        <v>4.5110000000000001</v>
      </c>
      <c r="E41" s="165">
        <v>21.521000000000001</v>
      </c>
      <c r="F41" s="166">
        <f t="shared" si="1"/>
        <v>2.6272194807183078E-4</v>
      </c>
      <c r="G41" s="164">
        <v>5.36</v>
      </c>
      <c r="H41" s="165">
        <v>3.395</v>
      </c>
      <c r="I41" s="165">
        <v>8.7550000000000008</v>
      </c>
      <c r="J41" s="170">
        <f t="shared" si="4"/>
        <v>1.4581382067390063</v>
      </c>
      <c r="K41" s="164">
        <v>103.261</v>
      </c>
      <c r="L41" s="165">
        <v>134.95699999999999</v>
      </c>
      <c r="M41" s="165">
        <v>238.21799999999999</v>
      </c>
      <c r="N41" s="166">
        <f t="shared" si="7"/>
        <v>3.5836000550581114E-4</v>
      </c>
      <c r="O41" s="165">
        <v>25.933</v>
      </c>
      <c r="P41" s="165">
        <v>19.291</v>
      </c>
      <c r="Q41" s="165">
        <v>45.224000000000004</v>
      </c>
      <c r="R41" s="172">
        <f t="shared" si="11"/>
        <v>4.2675128250486463</v>
      </c>
    </row>
    <row r="42" spans="1:18" s="147" customFormat="1" ht="20.65" customHeight="1" x14ac:dyDescent="0.3">
      <c r="A42" s="162" t="s">
        <v>261</v>
      </c>
      <c r="B42" s="163" t="s">
        <v>77</v>
      </c>
      <c r="C42" s="164">
        <v>14.505000000000001</v>
      </c>
      <c r="D42" s="165">
        <v>24.698</v>
      </c>
      <c r="E42" s="165">
        <v>39.203000000000003</v>
      </c>
      <c r="F42" s="166">
        <f t="shared" si="1"/>
        <v>4.7857852935551245E-4</v>
      </c>
      <c r="G42" s="164">
        <v>20.106999999999999</v>
      </c>
      <c r="H42" s="165">
        <v>34.805</v>
      </c>
      <c r="I42" s="165">
        <v>54.911999999999999</v>
      </c>
      <c r="J42" s="170">
        <f t="shared" si="4"/>
        <v>-0.28607590326340315</v>
      </c>
      <c r="K42" s="164">
        <v>83.173000000000002</v>
      </c>
      <c r="L42" s="165">
        <v>144.19300000000001</v>
      </c>
      <c r="M42" s="165">
        <v>227.36600000000001</v>
      </c>
      <c r="N42" s="166">
        <f t="shared" si="7"/>
        <v>3.4203494703101476E-4</v>
      </c>
      <c r="O42" s="165">
        <v>113.11799999999999</v>
      </c>
      <c r="P42" s="165">
        <v>249.88200000000001</v>
      </c>
      <c r="Q42" s="165">
        <v>363</v>
      </c>
      <c r="R42" s="172">
        <f t="shared" si="11"/>
        <v>-0.37364738292011013</v>
      </c>
    </row>
    <row r="43" spans="1:18" s="147" customFormat="1" ht="20.65" customHeight="1" x14ac:dyDescent="0.3">
      <c r="A43" s="162" t="s">
        <v>262</v>
      </c>
      <c r="B43" s="163" t="s">
        <v>79</v>
      </c>
      <c r="C43" s="164">
        <v>12.166</v>
      </c>
      <c r="D43" s="165">
        <v>17.053000000000001</v>
      </c>
      <c r="E43" s="165">
        <v>29.219000000000001</v>
      </c>
      <c r="F43" s="166">
        <f t="shared" si="1"/>
        <v>3.5669683568193038E-4</v>
      </c>
      <c r="G43" s="164">
        <v>21.542999999999999</v>
      </c>
      <c r="H43" s="165">
        <v>30.655000000000001</v>
      </c>
      <c r="I43" s="165">
        <v>52.198</v>
      </c>
      <c r="J43" s="170">
        <f t="shared" si="4"/>
        <v>-0.44022759492700869</v>
      </c>
      <c r="K43" s="164">
        <v>89.36</v>
      </c>
      <c r="L43" s="165">
        <v>132.666</v>
      </c>
      <c r="M43" s="165">
        <v>222.02600000000001</v>
      </c>
      <c r="N43" s="166">
        <f t="shared" si="7"/>
        <v>3.3400179072292285E-4</v>
      </c>
      <c r="O43" s="165">
        <v>121.301</v>
      </c>
      <c r="P43" s="165">
        <v>152.34</v>
      </c>
      <c r="Q43" s="165">
        <v>273.64100000000002</v>
      </c>
      <c r="R43" s="172">
        <f t="shared" si="11"/>
        <v>-0.18862304990845669</v>
      </c>
    </row>
    <row r="44" spans="1:18" s="147" customFormat="1" ht="20.65" customHeight="1" x14ac:dyDescent="0.3">
      <c r="A44" s="162" t="s">
        <v>256</v>
      </c>
      <c r="B44" s="163" t="s">
        <v>69</v>
      </c>
      <c r="C44" s="164">
        <v>3.94</v>
      </c>
      <c r="D44" s="165">
        <v>3.552</v>
      </c>
      <c r="E44" s="165">
        <v>7.492</v>
      </c>
      <c r="F44" s="166">
        <f t="shared" si="1"/>
        <v>9.1460101061946757E-5</v>
      </c>
      <c r="G44" s="164">
        <v>23.978000000000002</v>
      </c>
      <c r="H44" s="165">
        <v>0.82199999999999995</v>
      </c>
      <c r="I44" s="165">
        <v>24.8</v>
      </c>
      <c r="J44" s="170">
        <f t="shared" si="4"/>
        <v>-0.6979032258064517</v>
      </c>
      <c r="K44" s="164">
        <v>179.184</v>
      </c>
      <c r="L44" s="165">
        <v>19.16</v>
      </c>
      <c r="M44" s="165">
        <v>198.34399999999999</v>
      </c>
      <c r="N44" s="166">
        <f t="shared" si="7"/>
        <v>2.9837609639928389E-4</v>
      </c>
      <c r="O44" s="165">
        <v>256.85000000000002</v>
      </c>
      <c r="P44" s="165">
        <v>7.9610000000000003</v>
      </c>
      <c r="Q44" s="165">
        <v>264.81100000000004</v>
      </c>
      <c r="R44" s="172">
        <f t="shared" si="11"/>
        <v>-0.25099788150794355</v>
      </c>
    </row>
    <row r="45" spans="1:18" s="147" customFormat="1" ht="20.65" customHeight="1" x14ac:dyDescent="0.3">
      <c r="A45" s="162" t="s">
        <v>458</v>
      </c>
      <c r="B45" s="163" t="s">
        <v>458</v>
      </c>
      <c r="C45" s="164">
        <v>0</v>
      </c>
      <c r="D45" s="165">
        <v>0</v>
      </c>
      <c r="E45" s="165">
        <v>0</v>
      </c>
      <c r="F45" s="166">
        <f t="shared" si="1"/>
        <v>0</v>
      </c>
      <c r="G45" s="164">
        <v>0</v>
      </c>
      <c r="H45" s="165">
        <v>26.33</v>
      </c>
      <c r="I45" s="165">
        <v>26.33</v>
      </c>
      <c r="J45" s="170">
        <f t="shared" si="4"/>
        <v>-1</v>
      </c>
      <c r="K45" s="164">
        <v>0</v>
      </c>
      <c r="L45" s="165">
        <v>194.595</v>
      </c>
      <c r="M45" s="165">
        <v>194.595</v>
      </c>
      <c r="N45" s="166">
        <f t="shared" si="7"/>
        <v>2.9273633928335947E-4</v>
      </c>
      <c r="O45" s="165">
        <v>0.155</v>
      </c>
      <c r="P45" s="165">
        <v>289.60500000000002</v>
      </c>
      <c r="Q45" s="165">
        <v>289.76</v>
      </c>
      <c r="R45" s="172">
        <f t="shared" si="11"/>
        <v>-0.32842697404748755</v>
      </c>
    </row>
    <row r="46" spans="1:18" s="147" customFormat="1" ht="20.65" customHeight="1" x14ac:dyDescent="0.3">
      <c r="A46" s="162" t="s">
        <v>85</v>
      </c>
      <c r="B46" s="163" t="s">
        <v>85</v>
      </c>
      <c r="C46" s="164">
        <v>2.944</v>
      </c>
      <c r="D46" s="165">
        <v>16.855</v>
      </c>
      <c r="E46" s="165">
        <v>19.798999999999999</v>
      </c>
      <c r="F46" s="166">
        <f t="shared" si="1"/>
        <v>2.4170028576154349E-4</v>
      </c>
      <c r="G46" s="164">
        <v>3.9649999999999999</v>
      </c>
      <c r="H46" s="165">
        <v>22.539000000000001</v>
      </c>
      <c r="I46" s="165">
        <v>26.504000000000001</v>
      </c>
      <c r="J46" s="170">
        <f t="shared" si="4"/>
        <v>-0.2529806821611833</v>
      </c>
      <c r="K46" s="164">
        <v>29.408000000000001</v>
      </c>
      <c r="L46" s="165">
        <v>156.08199999999999</v>
      </c>
      <c r="M46" s="165">
        <v>185.49</v>
      </c>
      <c r="N46" s="166">
        <f t="shared" si="7"/>
        <v>2.7903935647714665E-4</v>
      </c>
      <c r="O46" s="165">
        <v>42.19</v>
      </c>
      <c r="P46" s="165">
        <v>222.82900000000001</v>
      </c>
      <c r="Q46" s="165">
        <v>265.01900000000001</v>
      </c>
      <c r="R46" s="172">
        <f t="shared" si="11"/>
        <v>-0.30008791822473102</v>
      </c>
    </row>
    <row r="47" spans="1:18" s="147" customFormat="1" ht="20.65" customHeight="1" x14ac:dyDescent="0.3">
      <c r="A47" s="162" t="s">
        <v>105</v>
      </c>
      <c r="B47" s="163" t="s">
        <v>105</v>
      </c>
      <c r="C47" s="164">
        <v>15.157999999999999</v>
      </c>
      <c r="D47" s="165">
        <v>10.467000000000001</v>
      </c>
      <c r="E47" s="165">
        <v>25.625</v>
      </c>
      <c r="F47" s="166">
        <f t="shared" si="1"/>
        <v>3.1282235580784649E-4</v>
      </c>
      <c r="G47" s="164">
        <v>14.701000000000001</v>
      </c>
      <c r="H47" s="165">
        <v>7.3090000000000002</v>
      </c>
      <c r="I47" s="165">
        <v>22.01</v>
      </c>
      <c r="J47" s="170">
        <f t="shared" si="4"/>
        <v>0.16424352567014977</v>
      </c>
      <c r="K47" s="164">
        <v>96.840999999999994</v>
      </c>
      <c r="L47" s="165">
        <v>87.277000000000001</v>
      </c>
      <c r="M47" s="165">
        <v>184.11799999999999</v>
      </c>
      <c r="N47" s="166">
        <f t="shared" si="7"/>
        <v>2.7697540695379417E-4</v>
      </c>
      <c r="O47" s="165">
        <v>108.904</v>
      </c>
      <c r="P47" s="165">
        <v>105.351</v>
      </c>
      <c r="Q47" s="165">
        <v>214.255</v>
      </c>
      <c r="R47" s="172">
        <f t="shared" si="11"/>
        <v>-0.140659494527549</v>
      </c>
    </row>
    <row r="48" spans="1:18" s="147" customFormat="1" ht="20.65" customHeight="1" x14ac:dyDescent="0.3">
      <c r="A48" s="162" t="s">
        <v>104</v>
      </c>
      <c r="B48" s="163" t="s">
        <v>104</v>
      </c>
      <c r="C48" s="164">
        <v>7.4119999999999999</v>
      </c>
      <c r="D48" s="165">
        <v>20.306999999999999</v>
      </c>
      <c r="E48" s="165">
        <v>27.718999999999998</v>
      </c>
      <c r="F48" s="166">
        <f t="shared" si="1"/>
        <v>3.3838528314683689E-4</v>
      </c>
      <c r="G48" s="164">
        <v>28.128</v>
      </c>
      <c r="H48" s="165">
        <v>27.658000000000001</v>
      </c>
      <c r="I48" s="165">
        <v>55.786000000000001</v>
      </c>
      <c r="J48" s="170">
        <f t="shared" si="4"/>
        <v>-0.50311906213028368</v>
      </c>
      <c r="K48" s="164">
        <v>51.268999999999998</v>
      </c>
      <c r="L48" s="165">
        <v>132.804</v>
      </c>
      <c r="M48" s="165">
        <v>184.07300000000001</v>
      </c>
      <c r="N48" s="166">
        <f t="shared" si="7"/>
        <v>2.7690771181636644E-4</v>
      </c>
      <c r="O48" s="165">
        <v>87.16</v>
      </c>
      <c r="P48" s="165">
        <v>150.58099999999999</v>
      </c>
      <c r="Q48" s="165">
        <v>237.74099999999999</v>
      </c>
      <c r="R48" s="172">
        <f t="shared" si="11"/>
        <v>-0.22574145814142277</v>
      </c>
    </row>
    <row r="49" spans="1:18" s="147" customFormat="1" ht="20.65" customHeight="1" x14ac:dyDescent="0.3">
      <c r="A49" s="162" t="s">
        <v>255</v>
      </c>
      <c r="B49" s="163" t="s">
        <v>68</v>
      </c>
      <c r="C49" s="164">
        <v>1.6140000000000001</v>
      </c>
      <c r="D49" s="165">
        <v>6.4729999999999999</v>
      </c>
      <c r="E49" s="165">
        <v>8.0869999999999997</v>
      </c>
      <c r="F49" s="166">
        <f t="shared" si="1"/>
        <v>9.8723683567533831E-5</v>
      </c>
      <c r="G49" s="164">
        <v>11.327</v>
      </c>
      <c r="H49" s="165">
        <v>13.666</v>
      </c>
      <c r="I49" s="165">
        <v>24.993000000000002</v>
      </c>
      <c r="J49" s="170">
        <f t="shared" si="4"/>
        <v>-0.67642940023206499</v>
      </c>
      <c r="K49" s="164">
        <v>41.024999999999999</v>
      </c>
      <c r="L49" s="165">
        <v>136.291</v>
      </c>
      <c r="M49" s="165">
        <v>177.316</v>
      </c>
      <c r="N49" s="166">
        <f t="shared" si="7"/>
        <v>2.6674291084749437E-4</v>
      </c>
      <c r="O49" s="165">
        <v>119.34099999999999</v>
      </c>
      <c r="P49" s="165">
        <v>103.964</v>
      </c>
      <c r="Q49" s="165">
        <v>223.30500000000001</v>
      </c>
      <c r="R49" s="172">
        <f t="shared" si="11"/>
        <v>-0.20594702312980007</v>
      </c>
    </row>
    <row r="50" spans="1:18" s="147" customFormat="1" ht="20.65" customHeight="1" x14ac:dyDescent="0.3">
      <c r="A50" s="162" t="s">
        <v>107</v>
      </c>
      <c r="B50" s="163" t="s">
        <v>107</v>
      </c>
      <c r="C50" s="164">
        <v>14.396000000000001</v>
      </c>
      <c r="D50" s="165">
        <v>18.408000000000001</v>
      </c>
      <c r="E50" s="165">
        <v>32.804000000000002</v>
      </c>
      <c r="F50" s="166">
        <f t="shared" si="1"/>
        <v>4.0046144624080376E-4</v>
      </c>
      <c r="G50" s="164">
        <v>4.2300000000000004</v>
      </c>
      <c r="H50" s="165">
        <v>21.003</v>
      </c>
      <c r="I50" s="165">
        <v>25.233000000000001</v>
      </c>
      <c r="J50" s="170">
        <f t="shared" si="4"/>
        <v>0.30004359370665412</v>
      </c>
      <c r="K50" s="164">
        <v>56.832999999999998</v>
      </c>
      <c r="L50" s="165">
        <v>108.87</v>
      </c>
      <c r="M50" s="165">
        <v>165.703</v>
      </c>
      <c r="N50" s="166">
        <f t="shared" si="7"/>
        <v>2.4927305238197549E-4</v>
      </c>
      <c r="O50" s="165">
        <v>41.956000000000003</v>
      </c>
      <c r="P50" s="165">
        <v>147.86099999999999</v>
      </c>
      <c r="Q50" s="165">
        <v>189.81700000000001</v>
      </c>
      <c r="R50" s="172">
        <f t="shared" si="11"/>
        <v>-0.12703814726815832</v>
      </c>
    </row>
    <row r="51" spans="1:18" s="147" customFormat="1" ht="20.65" customHeight="1" x14ac:dyDescent="0.3">
      <c r="A51" s="162" t="s">
        <v>470</v>
      </c>
      <c r="B51" s="163" t="s">
        <v>471</v>
      </c>
      <c r="C51" s="164">
        <v>0</v>
      </c>
      <c r="D51" s="165">
        <v>17.5</v>
      </c>
      <c r="E51" s="165">
        <v>17.5</v>
      </c>
      <c r="F51" s="166">
        <f t="shared" si="1"/>
        <v>2.1363477957609027E-4</v>
      </c>
      <c r="G51" s="164">
        <v>0</v>
      </c>
      <c r="H51" s="165">
        <v>20.170000000000002</v>
      </c>
      <c r="I51" s="165">
        <v>20.170000000000002</v>
      </c>
      <c r="J51" s="170">
        <f t="shared" si="4"/>
        <v>-0.13237481408031737</v>
      </c>
      <c r="K51" s="164">
        <v>0</v>
      </c>
      <c r="L51" s="165">
        <v>139.52500000000001</v>
      </c>
      <c r="M51" s="165">
        <v>139.52500000000001</v>
      </c>
      <c r="N51" s="166">
        <f t="shared" si="7"/>
        <v>2.0989253443567786E-4</v>
      </c>
      <c r="O51" s="165">
        <v>0.15</v>
      </c>
      <c r="P51" s="165">
        <v>228.625</v>
      </c>
      <c r="Q51" s="165">
        <v>228.77500000000001</v>
      </c>
      <c r="R51" s="172">
        <f t="shared" si="11"/>
        <v>-0.39012129821877395</v>
      </c>
    </row>
    <row r="52" spans="1:18" s="147" customFormat="1" ht="20.65" customHeight="1" x14ac:dyDescent="0.3">
      <c r="A52" s="162" t="s">
        <v>269</v>
      </c>
      <c r="B52" s="163" t="s">
        <v>76</v>
      </c>
      <c r="C52" s="164">
        <v>3.0379999999999998</v>
      </c>
      <c r="D52" s="165">
        <v>24.645</v>
      </c>
      <c r="E52" s="165">
        <v>27.683</v>
      </c>
      <c r="F52" s="166">
        <f t="shared" si="1"/>
        <v>3.3794580588599469E-4</v>
      </c>
      <c r="G52" s="164">
        <v>3.0030000000000001</v>
      </c>
      <c r="H52" s="165">
        <v>2.9089999999999998</v>
      </c>
      <c r="I52" s="165">
        <v>5.9119999999999999</v>
      </c>
      <c r="J52" s="170">
        <f t="shared" si="4"/>
        <v>3.6825101488497971</v>
      </c>
      <c r="K52" s="164">
        <v>22.65</v>
      </c>
      <c r="L52" s="165">
        <v>112.08199999999999</v>
      </c>
      <c r="M52" s="165">
        <v>134.732</v>
      </c>
      <c r="N52" s="166">
        <f t="shared" si="7"/>
        <v>2.0268225013142985E-4</v>
      </c>
      <c r="O52" s="165">
        <v>18.539000000000001</v>
      </c>
      <c r="P52" s="165">
        <v>23.864999999999998</v>
      </c>
      <c r="Q52" s="165">
        <v>42.403999999999996</v>
      </c>
      <c r="R52" s="172">
        <f t="shared" si="11"/>
        <v>2.1773417602113012</v>
      </c>
    </row>
    <row r="53" spans="1:18" s="147" customFormat="1" ht="20.65" customHeight="1" x14ac:dyDescent="0.3">
      <c r="A53" s="162" t="s">
        <v>284</v>
      </c>
      <c r="B53" s="163" t="s">
        <v>285</v>
      </c>
      <c r="C53" s="164">
        <v>0</v>
      </c>
      <c r="D53" s="165">
        <v>0</v>
      </c>
      <c r="E53" s="165">
        <v>0</v>
      </c>
      <c r="F53" s="166">
        <f t="shared" si="1"/>
        <v>0</v>
      </c>
      <c r="G53" s="164">
        <v>0</v>
      </c>
      <c r="H53" s="165">
        <v>0</v>
      </c>
      <c r="I53" s="165">
        <v>0</v>
      </c>
      <c r="J53" s="170" t="str">
        <f t="shared" si="4"/>
        <v/>
      </c>
      <c r="K53" s="164">
        <v>62.2</v>
      </c>
      <c r="L53" s="165">
        <v>55.1</v>
      </c>
      <c r="M53" s="165">
        <v>117.30000000000001</v>
      </c>
      <c r="N53" s="166">
        <f t="shared" si="7"/>
        <v>1.7645865822831045E-4</v>
      </c>
      <c r="O53" s="165">
        <v>18.25</v>
      </c>
      <c r="P53" s="165">
        <v>16.5</v>
      </c>
      <c r="Q53" s="165">
        <v>34.75</v>
      </c>
      <c r="R53" s="172">
        <f t="shared" si="11"/>
        <v>2.375539568345324</v>
      </c>
    </row>
    <row r="54" spans="1:18" s="147" customFormat="1" ht="20.65" customHeight="1" x14ac:dyDescent="0.3">
      <c r="A54" s="162" t="s">
        <v>290</v>
      </c>
      <c r="B54" s="163" t="s">
        <v>106</v>
      </c>
      <c r="C54" s="164">
        <v>3.1549999999999998</v>
      </c>
      <c r="D54" s="165">
        <v>10.28</v>
      </c>
      <c r="E54" s="165">
        <v>13.434999999999999</v>
      </c>
      <c r="F54" s="166">
        <f t="shared" si="1"/>
        <v>1.6401047220598701E-4</v>
      </c>
      <c r="G54" s="164">
        <v>5.9089999999999998</v>
      </c>
      <c r="H54" s="165">
        <v>11.217000000000001</v>
      </c>
      <c r="I54" s="165">
        <v>17.126000000000001</v>
      </c>
      <c r="J54" s="170">
        <f t="shared" si="4"/>
        <v>-0.21552026159056414</v>
      </c>
      <c r="K54" s="164">
        <v>50.613999999999997</v>
      </c>
      <c r="L54" s="165">
        <v>57.573</v>
      </c>
      <c r="M54" s="165">
        <v>108.187</v>
      </c>
      <c r="N54" s="166">
        <f t="shared" si="7"/>
        <v>1.627496407309993E-4</v>
      </c>
      <c r="O54" s="165">
        <v>43.664000000000001</v>
      </c>
      <c r="P54" s="165">
        <v>78.819999999999993</v>
      </c>
      <c r="Q54" s="165">
        <v>122.48399999999999</v>
      </c>
      <c r="R54" s="172">
        <f t="shared" si="11"/>
        <v>-0.11672544985467492</v>
      </c>
    </row>
    <row r="55" spans="1:18" s="147" customFormat="1" ht="20.65" customHeight="1" x14ac:dyDescent="0.3">
      <c r="A55" s="162" t="s">
        <v>246</v>
      </c>
      <c r="B55" s="163" t="s">
        <v>63</v>
      </c>
      <c r="C55" s="164">
        <v>7.1219999999999999</v>
      </c>
      <c r="D55" s="165">
        <v>8.9740000000000002</v>
      </c>
      <c r="E55" s="165">
        <v>16.096</v>
      </c>
      <c r="F55" s="166">
        <f t="shared" si="1"/>
        <v>1.9649516640324281E-4</v>
      </c>
      <c r="G55" s="164">
        <v>6.9020000000000001</v>
      </c>
      <c r="H55" s="165">
        <v>13.106999999999999</v>
      </c>
      <c r="I55" s="165">
        <v>20.009</v>
      </c>
      <c r="J55" s="170">
        <f t="shared" si="4"/>
        <v>-0.1955619971013044</v>
      </c>
      <c r="K55" s="164">
        <v>37.518999999999998</v>
      </c>
      <c r="L55" s="165">
        <v>68.33</v>
      </c>
      <c r="M55" s="165">
        <v>105.84899999999999</v>
      </c>
      <c r="N55" s="166">
        <f t="shared" si="7"/>
        <v>1.5923250225753136E-4</v>
      </c>
      <c r="O55" s="165">
        <v>36.767000000000003</v>
      </c>
      <c r="P55" s="165">
        <v>128.334</v>
      </c>
      <c r="Q55" s="165">
        <v>165.101</v>
      </c>
      <c r="R55" s="172">
        <f t="shared" si="11"/>
        <v>-0.35888335019170092</v>
      </c>
    </row>
    <row r="56" spans="1:18" s="147" customFormat="1" ht="20.65" customHeight="1" x14ac:dyDescent="0.3">
      <c r="A56" s="162" t="s">
        <v>257</v>
      </c>
      <c r="B56" s="163" t="s">
        <v>108</v>
      </c>
      <c r="C56" s="164">
        <v>8.5649999999999995</v>
      </c>
      <c r="D56" s="165">
        <v>6.9560000000000004</v>
      </c>
      <c r="E56" s="165">
        <v>15.521000000000001</v>
      </c>
      <c r="F56" s="166">
        <f t="shared" si="1"/>
        <v>1.89475737931457E-4</v>
      </c>
      <c r="G56" s="164">
        <v>1.877</v>
      </c>
      <c r="H56" s="165">
        <v>18.071000000000002</v>
      </c>
      <c r="I56" s="165">
        <v>19.948</v>
      </c>
      <c r="J56" s="170">
        <f t="shared" si="4"/>
        <v>-0.22192701022658912</v>
      </c>
      <c r="K56" s="164">
        <v>39.713000000000001</v>
      </c>
      <c r="L56" s="165">
        <v>50.917999999999999</v>
      </c>
      <c r="M56" s="165">
        <v>90.631</v>
      </c>
      <c r="N56" s="166">
        <f t="shared" si="7"/>
        <v>1.363395111158568E-4</v>
      </c>
      <c r="O56" s="165">
        <v>7.2030000000000003</v>
      </c>
      <c r="P56" s="165">
        <v>27.84</v>
      </c>
      <c r="Q56" s="165">
        <v>35.042999999999999</v>
      </c>
      <c r="R56" s="172">
        <f t="shared" si="11"/>
        <v>1.5862797134948492</v>
      </c>
    </row>
    <row r="57" spans="1:18" s="147" customFormat="1" ht="20.65" customHeight="1" x14ac:dyDescent="0.3">
      <c r="A57" s="162" t="s">
        <v>242</v>
      </c>
      <c r="B57" s="163" t="s">
        <v>59</v>
      </c>
      <c r="C57" s="164">
        <v>0.1</v>
      </c>
      <c r="D57" s="165">
        <v>0</v>
      </c>
      <c r="E57" s="165">
        <v>0.1</v>
      </c>
      <c r="F57" s="166">
        <f t="shared" si="1"/>
        <v>1.2207701690062303E-6</v>
      </c>
      <c r="G57" s="164">
        <v>0.45600000000000002</v>
      </c>
      <c r="H57" s="165">
        <v>0.26900000000000002</v>
      </c>
      <c r="I57" s="165">
        <v>0.72500000000000009</v>
      </c>
      <c r="J57" s="170">
        <f t="shared" si="4"/>
        <v>-0.86206896551724133</v>
      </c>
      <c r="K57" s="164">
        <v>43.786000000000001</v>
      </c>
      <c r="L57" s="165">
        <v>46.073999999999998</v>
      </c>
      <c r="M57" s="165">
        <v>89.86</v>
      </c>
      <c r="N57" s="166">
        <f t="shared" si="7"/>
        <v>1.3517966776126152E-4</v>
      </c>
      <c r="O57" s="165">
        <v>21.446999999999999</v>
      </c>
      <c r="P57" s="165">
        <v>27.637</v>
      </c>
      <c r="Q57" s="165">
        <v>49.084000000000003</v>
      </c>
      <c r="R57" s="172">
        <f t="shared" si="11"/>
        <v>0.83073914106429791</v>
      </c>
    </row>
    <row r="58" spans="1:18" s="147" customFormat="1" ht="20.65" customHeight="1" x14ac:dyDescent="0.3">
      <c r="A58" s="162" t="s">
        <v>81</v>
      </c>
      <c r="B58" s="163" t="s">
        <v>81</v>
      </c>
      <c r="C58" s="164">
        <v>7.0579999999999998</v>
      </c>
      <c r="D58" s="165">
        <v>11.654</v>
      </c>
      <c r="E58" s="165">
        <v>18.712</v>
      </c>
      <c r="F58" s="166">
        <f t="shared" si="1"/>
        <v>2.2843051402444579E-4</v>
      </c>
      <c r="G58" s="164">
        <v>2.177</v>
      </c>
      <c r="H58" s="165">
        <v>5.0730000000000004</v>
      </c>
      <c r="I58" s="165">
        <v>7.25</v>
      </c>
      <c r="J58" s="170">
        <f t="shared" si="4"/>
        <v>1.5809655172413795</v>
      </c>
      <c r="K58" s="164">
        <v>35.293999999999997</v>
      </c>
      <c r="L58" s="165">
        <v>45.026000000000003</v>
      </c>
      <c r="M58" s="165">
        <v>80.319999999999993</v>
      </c>
      <c r="N58" s="166">
        <f t="shared" si="7"/>
        <v>1.208282986265805E-4</v>
      </c>
      <c r="O58" s="165">
        <v>15.351000000000001</v>
      </c>
      <c r="P58" s="165">
        <v>22.568999999999999</v>
      </c>
      <c r="Q58" s="165">
        <v>37.92</v>
      </c>
      <c r="R58" s="172">
        <f t="shared" si="11"/>
        <v>1.1181434599156117</v>
      </c>
    </row>
    <row r="59" spans="1:18" s="147" customFormat="1" ht="20.65" customHeight="1" x14ac:dyDescent="0.3">
      <c r="A59" s="162" t="s">
        <v>181</v>
      </c>
      <c r="B59" s="163" t="s">
        <v>71</v>
      </c>
      <c r="C59" s="164">
        <v>5.54</v>
      </c>
      <c r="D59" s="165">
        <v>5.7430000000000003</v>
      </c>
      <c r="E59" s="165">
        <v>11.283000000000001</v>
      </c>
      <c r="F59" s="166">
        <f t="shared" si="1"/>
        <v>1.3773949816897296E-4</v>
      </c>
      <c r="G59" s="164">
        <v>7.8390000000000004</v>
      </c>
      <c r="H59" s="165">
        <v>9.3160000000000007</v>
      </c>
      <c r="I59" s="165">
        <v>17.155000000000001</v>
      </c>
      <c r="J59" s="170">
        <f t="shared" si="4"/>
        <v>-0.34229087729524921</v>
      </c>
      <c r="K59" s="164">
        <v>35.167999999999999</v>
      </c>
      <c r="L59" s="165">
        <v>43.085000000000001</v>
      </c>
      <c r="M59" s="165">
        <v>78.253</v>
      </c>
      <c r="N59" s="166">
        <f t="shared" si="7"/>
        <v>1.1771883531406629E-4</v>
      </c>
      <c r="O59" s="165">
        <v>55.578000000000003</v>
      </c>
      <c r="P59" s="165">
        <v>63.262999999999998</v>
      </c>
      <c r="Q59" s="165">
        <v>118.84100000000001</v>
      </c>
      <c r="R59" s="172">
        <f t="shared" si="11"/>
        <v>-0.3415319628747655</v>
      </c>
    </row>
    <row r="60" spans="1:18" s="147" customFormat="1" ht="20.65" customHeight="1" x14ac:dyDescent="0.3">
      <c r="A60" s="162" t="s">
        <v>273</v>
      </c>
      <c r="B60" s="163" t="s">
        <v>139</v>
      </c>
      <c r="C60" s="164">
        <v>5.6260000000000003</v>
      </c>
      <c r="D60" s="165">
        <v>4.024</v>
      </c>
      <c r="E60" s="165">
        <v>9.65</v>
      </c>
      <c r="F60" s="166">
        <f t="shared" si="1"/>
        <v>1.178043213091012E-4</v>
      </c>
      <c r="G60" s="164">
        <v>5.3630000000000004</v>
      </c>
      <c r="H60" s="165">
        <v>4.6029999999999998</v>
      </c>
      <c r="I60" s="165">
        <v>9.9660000000000011</v>
      </c>
      <c r="J60" s="170">
        <f t="shared" si="4"/>
        <v>-3.1707806542243699E-2</v>
      </c>
      <c r="K60" s="164">
        <v>42.566000000000003</v>
      </c>
      <c r="L60" s="165">
        <v>34.143000000000001</v>
      </c>
      <c r="M60" s="165">
        <v>76.709000000000003</v>
      </c>
      <c r="N60" s="166">
        <f t="shared" si="7"/>
        <v>1.1539613993210115E-4</v>
      </c>
      <c r="O60" s="165">
        <v>34.344999999999999</v>
      </c>
      <c r="P60" s="165">
        <v>33</v>
      </c>
      <c r="Q60" s="165">
        <v>67.344999999999999</v>
      </c>
      <c r="R60" s="172">
        <f t="shared" si="11"/>
        <v>0.13904521493800592</v>
      </c>
    </row>
    <row r="61" spans="1:18" s="147" customFormat="1" ht="20.65" customHeight="1" x14ac:dyDescent="0.3">
      <c r="A61" s="162" t="s">
        <v>153</v>
      </c>
      <c r="B61" s="163" t="s">
        <v>153</v>
      </c>
      <c r="C61" s="164">
        <v>3.6760000000000002</v>
      </c>
      <c r="D61" s="165">
        <v>3.605</v>
      </c>
      <c r="E61" s="165">
        <v>7.2810000000000006</v>
      </c>
      <c r="F61" s="166">
        <f t="shared" si="1"/>
        <v>8.8884276005343619E-5</v>
      </c>
      <c r="G61" s="164">
        <v>4.3920000000000003</v>
      </c>
      <c r="H61" s="165">
        <v>4.28</v>
      </c>
      <c r="I61" s="165">
        <v>8.6720000000000006</v>
      </c>
      <c r="J61" s="170">
        <f t="shared" si="4"/>
        <v>-0.16040129151291516</v>
      </c>
      <c r="K61" s="164">
        <v>35.326999999999998</v>
      </c>
      <c r="L61" s="165">
        <v>41.142000000000003</v>
      </c>
      <c r="M61" s="165">
        <v>76.468999999999994</v>
      </c>
      <c r="N61" s="166">
        <f t="shared" si="7"/>
        <v>1.1503509919915319E-4</v>
      </c>
      <c r="O61" s="165">
        <v>29.337</v>
      </c>
      <c r="P61" s="165">
        <v>53.823</v>
      </c>
      <c r="Q61" s="165">
        <v>83.16</v>
      </c>
      <c r="R61" s="172">
        <f t="shared" si="11"/>
        <v>-8.0459355459355453E-2</v>
      </c>
    </row>
    <row r="62" spans="1:18" s="147" customFormat="1" ht="20.65" customHeight="1" x14ac:dyDescent="0.3">
      <c r="A62" s="162" t="s">
        <v>505</v>
      </c>
      <c r="B62" s="163" t="s">
        <v>506</v>
      </c>
      <c r="C62" s="164">
        <v>0</v>
      </c>
      <c r="D62" s="165">
        <v>30.79</v>
      </c>
      <c r="E62" s="165">
        <v>30.79</v>
      </c>
      <c r="F62" s="166">
        <f t="shared" si="1"/>
        <v>3.7587513503701826E-4</v>
      </c>
      <c r="G62" s="164">
        <v>0</v>
      </c>
      <c r="H62" s="165">
        <v>0</v>
      </c>
      <c r="I62" s="165">
        <v>0</v>
      </c>
      <c r="J62" s="170" t="str">
        <f t="shared" si="4"/>
        <v/>
      </c>
      <c r="K62" s="164">
        <v>0</v>
      </c>
      <c r="L62" s="165">
        <v>66.149000000000001</v>
      </c>
      <c r="M62" s="165">
        <v>66.149000000000001</v>
      </c>
      <c r="N62" s="166">
        <f t="shared" si="7"/>
        <v>9.9510347682391355E-5</v>
      </c>
      <c r="O62" s="165">
        <v>0</v>
      </c>
      <c r="P62" s="165">
        <v>0</v>
      </c>
      <c r="Q62" s="165">
        <v>0</v>
      </c>
      <c r="R62" s="172" t="str">
        <f t="shared" si="11"/>
        <v/>
      </c>
    </row>
    <row r="63" spans="1:18" s="147" customFormat="1" ht="20.65" customHeight="1" x14ac:dyDescent="0.3">
      <c r="A63" s="162" t="s">
        <v>279</v>
      </c>
      <c r="B63" s="163" t="s">
        <v>176</v>
      </c>
      <c r="C63" s="164">
        <v>1.56</v>
      </c>
      <c r="D63" s="165">
        <v>1.69</v>
      </c>
      <c r="E63" s="165">
        <v>3.25</v>
      </c>
      <c r="F63" s="166">
        <f t="shared" si="1"/>
        <v>3.9675030492702481E-5</v>
      </c>
      <c r="G63" s="164">
        <v>4.1079999999999997</v>
      </c>
      <c r="H63" s="165">
        <v>4.7919999999999998</v>
      </c>
      <c r="I63" s="165">
        <v>8.8999999999999986</v>
      </c>
      <c r="J63" s="170">
        <f t="shared" si="4"/>
        <v>-0.63483146067415719</v>
      </c>
      <c r="K63" s="164">
        <v>29.866</v>
      </c>
      <c r="L63" s="165">
        <v>31.041</v>
      </c>
      <c r="M63" s="165">
        <v>60.906999999999996</v>
      </c>
      <c r="N63" s="166">
        <f t="shared" si="7"/>
        <v>9.162461634025321E-5</v>
      </c>
      <c r="O63" s="165">
        <v>42.264000000000003</v>
      </c>
      <c r="P63" s="165">
        <v>43.276000000000003</v>
      </c>
      <c r="Q63" s="165">
        <v>85.54</v>
      </c>
      <c r="R63" s="172">
        <f t="shared" si="11"/>
        <v>-0.28797054009819978</v>
      </c>
    </row>
    <row r="64" spans="1:18" ht="16.5" x14ac:dyDescent="0.3">
      <c r="A64" s="162" t="s">
        <v>340</v>
      </c>
      <c r="B64" s="163" t="s">
        <v>341</v>
      </c>
      <c r="C64" s="164">
        <v>0</v>
      </c>
      <c r="D64" s="165">
        <v>0</v>
      </c>
      <c r="E64" s="165">
        <v>0</v>
      </c>
      <c r="F64" s="166">
        <f t="shared" si="1"/>
        <v>0</v>
      </c>
      <c r="G64" s="164">
        <v>13.238</v>
      </c>
      <c r="H64" s="165">
        <v>14.087</v>
      </c>
      <c r="I64" s="165">
        <v>27.324999999999999</v>
      </c>
      <c r="J64" s="170">
        <f t="shared" si="4"/>
        <v>-1</v>
      </c>
      <c r="K64" s="164">
        <v>25.561</v>
      </c>
      <c r="L64" s="165">
        <v>28.646999999999998</v>
      </c>
      <c r="M64" s="165">
        <v>54.207999999999998</v>
      </c>
      <c r="N64" s="166">
        <f t="shared" si="7"/>
        <v>8.1547066881843566E-5</v>
      </c>
      <c r="O64" s="165">
        <v>97.569000000000003</v>
      </c>
      <c r="P64" s="165">
        <v>96.977999999999994</v>
      </c>
      <c r="Q64" s="165">
        <v>194.547</v>
      </c>
      <c r="R64" s="172">
        <f t="shared" si="11"/>
        <v>-0.72136296113535547</v>
      </c>
    </row>
    <row r="65" spans="1:18" ht="16.5" x14ac:dyDescent="0.3">
      <c r="A65" s="162" t="s">
        <v>73</v>
      </c>
      <c r="B65" s="163" t="s">
        <v>140</v>
      </c>
      <c r="C65" s="164">
        <v>2.0089999999999999</v>
      </c>
      <c r="D65" s="165">
        <v>2.621</v>
      </c>
      <c r="E65" s="165">
        <v>4.63</v>
      </c>
      <c r="F65" s="166">
        <f t="shared" si="1"/>
        <v>5.652165882498845E-5</v>
      </c>
      <c r="G65" s="164">
        <v>0.41899999999999998</v>
      </c>
      <c r="H65" s="165">
        <v>1.42</v>
      </c>
      <c r="I65" s="165">
        <v>1.839</v>
      </c>
      <c r="J65" s="170">
        <f t="shared" si="4"/>
        <v>1.5176726481783578</v>
      </c>
      <c r="K65" s="164">
        <v>14.18</v>
      </c>
      <c r="L65" s="165">
        <v>36.994</v>
      </c>
      <c r="M65" s="165">
        <v>51.173999999999999</v>
      </c>
      <c r="N65" s="166">
        <f t="shared" si="7"/>
        <v>7.6982910282826576E-5</v>
      </c>
      <c r="O65" s="165">
        <v>10.429</v>
      </c>
      <c r="P65" s="165">
        <v>25.808</v>
      </c>
      <c r="Q65" s="165">
        <v>36.237000000000002</v>
      </c>
      <c r="R65" s="172">
        <f t="shared" si="11"/>
        <v>0.41220299693683238</v>
      </c>
    </row>
    <row r="66" spans="1:18" ht="16.5" x14ac:dyDescent="0.3">
      <c r="A66" s="162" t="s">
        <v>277</v>
      </c>
      <c r="B66" s="163" t="s">
        <v>88</v>
      </c>
      <c r="C66" s="164">
        <v>4.952</v>
      </c>
      <c r="D66" s="165">
        <v>2.097</v>
      </c>
      <c r="E66" s="165">
        <v>7.0489999999999995</v>
      </c>
      <c r="F66" s="166">
        <f t="shared" si="1"/>
        <v>8.6052089213249156E-5</v>
      </c>
      <c r="G66" s="164">
        <v>3.387</v>
      </c>
      <c r="H66" s="165">
        <v>2.7189999999999999</v>
      </c>
      <c r="I66" s="165">
        <v>6.1059999999999999</v>
      </c>
      <c r="J66" s="170">
        <f t="shared" si="4"/>
        <v>0.15443825745168671</v>
      </c>
      <c r="K66" s="164">
        <v>33.640999999999998</v>
      </c>
      <c r="L66" s="165">
        <v>14.978</v>
      </c>
      <c r="M66" s="165">
        <v>48.619</v>
      </c>
      <c r="N66" s="166">
        <f t="shared" si="7"/>
        <v>7.3139330813318192E-5</v>
      </c>
      <c r="O66" s="165">
        <v>11.269</v>
      </c>
      <c r="P66" s="165">
        <v>14.032999999999999</v>
      </c>
      <c r="Q66" s="165">
        <v>25.302</v>
      </c>
      <c r="R66" s="172">
        <f t="shared" si="11"/>
        <v>0.92154770373883488</v>
      </c>
    </row>
    <row r="67" spans="1:18" ht="16.5" x14ac:dyDescent="0.3">
      <c r="A67" s="162" t="s">
        <v>175</v>
      </c>
      <c r="B67" s="163" t="s">
        <v>175</v>
      </c>
      <c r="C67" s="164">
        <v>2.3650000000000002</v>
      </c>
      <c r="D67" s="165">
        <v>2.9180000000000001</v>
      </c>
      <c r="E67" s="165">
        <v>5.2830000000000004</v>
      </c>
      <c r="F67" s="166">
        <f t="shared" si="1"/>
        <v>6.4493288028599148E-5</v>
      </c>
      <c r="G67" s="164">
        <v>2.6659999999999999</v>
      </c>
      <c r="H67" s="165">
        <v>2.649</v>
      </c>
      <c r="I67" s="165">
        <v>5.3149999999999995</v>
      </c>
      <c r="J67" s="170">
        <f t="shared" si="4"/>
        <v>-6.0206961429913886E-3</v>
      </c>
      <c r="K67" s="164">
        <v>21.577999999999999</v>
      </c>
      <c r="L67" s="165">
        <v>24.919</v>
      </c>
      <c r="M67" s="165">
        <v>46.497</v>
      </c>
      <c r="N67" s="166">
        <f t="shared" si="7"/>
        <v>6.9947128999503407E-5</v>
      </c>
      <c r="O67" s="165">
        <v>25.532</v>
      </c>
      <c r="P67" s="165">
        <v>27.308</v>
      </c>
      <c r="Q67" s="165">
        <v>52.84</v>
      </c>
      <c r="R67" s="172">
        <f t="shared" si="11"/>
        <v>-0.1200416351249054</v>
      </c>
    </row>
    <row r="68" spans="1:18" ht="16.5" x14ac:dyDescent="0.3">
      <c r="A68" s="162" t="s">
        <v>73</v>
      </c>
      <c r="B68" s="163" t="s">
        <v>133</v>
      </c>
      <c r="C68" s="164">
        <v>0.48</v>
      </c>
      <c r="D68" s="165">
        <v>2.633</v>
      </c>
      <c r="E68" s="165">
        <v>3.113</v>
      </c>
      <c r="F68" s="166">
        <f t="shared" si="1"/>
        <v>3.8002575361163945E-5</v>
      </c>
      <c r="G68" s="164">
        <v>0.40400000000000003</v>
      </c>
      <c r="H68" s="165">
        <v>3.4409999999999998</v>
      </c>
      <c r="I68" s="165">
        <v>3.8449999999999998</v>
      </c>
      <c r="J68" s="170">
        <f t="shared" si="4"/>
        <v>-0.19037711313394012</v>
      </c>
      <c r="K68" s="164">
        <v>5.6079999999999997</v>
      </c>
      <c r="L68" s="165">
        <v>39.658000000000001</v>
      </c>
      <c r="M68" s="165">
        <v>45.265999999999998</v>
      </c>
      <c r="N68" s="166">
        <f t="shared" si="7"/>
        <v>6.8095290906757875E-5</v>
      </c>
      <c r="O68" s="165">
        <v>5.5609999999999999</v>
      </c>
      <c r="P68" s="165">
        <v>11.178000000000001</v>
      </c>
      <c r="Q68" s="165">
        <v>16.739000000000001</v>
      </c>
      <c r="R68" s="172">
        <f t="shared" si="11"/>
        <v>1.7042236692753447</v>
      </c>
    </row>
    <row r="69" spans="1:18" ht="16.5" x14ac:dyDescent="0.3">
      <c r="A69" s="162" t="s">
        <v>73</v>
      </c>
      <c r="B69" s="163" t="s">
        <v>119</v>
      </c>
      <c r="C69" s="164">
        <v>0.83599999999999997</v>
      </c>
      <c r="D69" s="165">
        <v>1.0660000000000001</v>
      </c>
      <c r="E69" s="165">
        <v>1.9020000000000001</v>
      </c>
      <c r="F69" s="166">
        <f t="shared" si="1"/>
        <v>2.3219048614498497E-5</v>
      </c>
      <c r="G69" s="164">
        <v>1.012</v>
      </c>
      <c r="H69" s="165">
        <v>2.552</v>
      </c>
      <c r="I69" s="165">
        <v>3.5640000000000001</v>
      </c>
      <c r="J69" s="170">
        <f t="shared" si="4"/>
        <v>-0.46632996632996626</v>
      </c>
      <c r="K69" s="164">
        <v>10.629</v>
      </c>
      <c r="L69" s="165">
        <v>34.24</v>
      </c>
      <c r="M69" s="165">
        <v>44.869</v>
      </c>
      <c r="N69" s="166">
        <f t="shared" si="7"/>
        <v>6.7498069361006477E-5</v>
      </c>
      <c r="O69" s="165">
        <v>14.832000000000001</v>
      </c>
      <c r="P69" s="165">
        <v>43.652999999999999</v>
      </c>
      <c r="Q69" s="165">
        <v>58.484999999999999</v>
      </c>
      <c r="R69" s="172">
        <f t="shared" si="11"/>
        <v>-0.23281183209369927</v>
      </c>
    </row>
    <row r="70" spans="1:18" ht="16.5" x14ac:dyDescent="0.3">
      <c r="A70" s="162" t="s">
        <v>73</v>
      </c>
      <c r="B70" s="163" t="s">
        <v>220</v>
      </c>
      <c r="C70" s="164">
        <v>0.747</v>
      </c>
      <c r="D70" s="165">
        <v>0.64500000000000002</v>
      </c>
      <c r="E70" s="165">
        <v>1.3919999999999999</v>
      </c>
      <c r="F70" s="166">
        <f t="shared" si="1"/>
        <v>1.6993120752566723E-5</v>
      </c>
      <c r="G70" s="164">
        <v>0.68500000000000005</v>
      </c>
      <c r="H70" s="165">
        <v>0.61399999999999999</v>
      </c>
      <c r="I70" s="165">
        <v>1.2989999999999999</v>
      </c>
      <c r="J70" s="170">
        <f t="shared" si="4"/>
        <v>7.1593533487297911E-2</v>
      </c>
      <c r="K70" s="164">
        <v>9.4139999999999997</v>
      </c>
      <c r="L70" s="165">
        <v>33.234999999999999</v>
      </c>
      <c r="M70" s="165">
        <v>42.649000000000001</v>
      </c>
      <c r="N70" s="166">
        <f t="shared" si="7"/>
        <v>6.4158442581237953E-5</v>
      </c>
      <c r="O70" s="165">
        <v>4.7249999999999996</v>
      </c>
      <c r="P70" s="165">
        <v>6.6150000000000002</v>
      </c>
      <c r="Q70" s="165">
        <v>11.34</v>
      </c>
      <c r="R70" s="172">
        <f t="shared" si="11"/>
        <v>2.7609347442680776</v>
      </c>
    </row>
    <row r="71" spans="1:18" ht="16.5" x14ac:dyDescent="0.3">
      <c r="A71" s="162" t="s">
        <v>90</v>
      </c>
      <c r="B71" s="163" t="s">
        <v>90</v>
      </c>
      <c r="C71" s="164">
        <v>2.4769999999999999</v>
      </c>
      <c r="D71" s="165">
        <v>3.1139999999999999</v>
      </c>
      <c r="E71" s="165">
        <v>5.5909999999999993</v>
      </c>
      <c r="F71" s="166">
        <f t="shared" ref="F71:F134" si="12">E71/$E$7</f>
        <v>6.8253260149138314E-5</v>
      </c>
      <c r="G71" s="164">
        <v>3.569</v>
      </c>
      <c r="H71" s="165">
        <v>5.5060000000000002</v>
      </c>
      <c r="I71" s="165">
        <v>9.0749999999999993</v>
      </c>
      <c r="J71" s="170">
        <f t="shared" ref="J71:J134" si="13">IFERROR(E71/I71-1,"")</f>
        <v>-0.38391184573002757</v>
      </c>
      <c r="K71" s="164">
        <v>16.172000000000001</v>
      </c>
      <c r="L71" s="165">
        <v>26.215</v>
      </c>
      <c r="M71" s="165">
        <v>42.387</v>
      </c>
      <c r="N71" s="166">
        <f t="shared" ref="N71:N134" si="14">M71/$M$7</f>
        <v>6.376430644776977E-5</v>
      </c>
      <c r="O71" s="165">
        <v>27.774000000000001</v>
      </c>
      <c r="P71" s="165">
        <v>42.238</v>
      </c>
      <c r="Q71" s="165">
        <v>70.012</v>
      </c>
      <c r="R71" s="172">
        <f t="shared" si="11"/>
        <v>-0.39457521567731246</v>
      </c>
    </row>
    <row r="72" spans="1:18" ht="16.5" x14ac:dyDescent="0.3">
      <c r="A72" s="162" t="s">
        <v>278</v>
      </c>
      <c r="B72" s="163" t="s">
        <v>146</v>
      </c>
      <c r="C72" s="164">
        <v>2.5390000000000001</v>
      </c>
      <c r="D72" s="165">
        <v>2.6509999999999998</v>
      </c>
      <c r="E72" s="165">
        <v>5.1899999999999995</v>
      </c>
      <c r="F72" s="166">
        <f t="shared" si="12"/>
        <v>6.3357971771423337E-5</v>
      </c>
      <c r="G72" s="164">
        <v>3.335</v>
      </c>
      <c r="H72" s="165">
        <v>3.9020000000000001</v>
      </c>
      <c r="I72" s="165">
        <v>7.2370000000000001</v>
      </c>
      <c r="J72" s="170">
        <f t="shared" si="13"/>
        <v>-0.28285201050158915</v>
      </c>
      <c r="K72" s="164">
        <v>20.055</v>
      </c>
      <c r="L72" s="165">
        <v>20.952000000000002</v>
      </c>
      <c r="M72" s="165">
        <v>41.007000000000005</v>
      </c>
      <c r="N72" s="166">
        <f t="shared" si="14"/>
        <v>6.1688322233319071E-5</v>
      </c>
      <c r="O72" s="165">
        <v>21.405999999999999</v>
      </c>
      <c r="P72" s="165">
        <v>22.279</v>
      </c>
      <c r="Q72" s="165">
        <v>43.685000000000002</v>
      </c>
      <c r="R72" s="172">
        <f t="shared" si="11"/>
        <v>-6.1302506581206284E-2</v>
      </c>
    </row>
    <row r="73" spans="1:18" ht="16.5" x14ac:dyDescent="0.3">
      <c r="A73" s="162" t="s">
        <v>274</v>
      </c>
      <c r="B73" s="163" t="s">
        <v>274</v>
      </c>
      <c r="C73" s="164">
        <v>2.7130000000000001</v>
      </c>
      <c r="D73" s="165">
        <v>3.5779999999999998</v>
      </c>
      <c r="E73" s="165">
        <v>6.2910000000000004</v>
      </c>
      <c r="F73" s="166">
        <f t="shared" si="12"/>
        <v>7.6798651332181947E-5</v>
      </c>
      <c r="G73" s="164">
        <v>0.36299999999999999</v>
      </c>
      <c r="H73" s="165">
        <v>1.4259999999999999</v>
      </c>
      <c r="I73" s="165">
        <v>1.7889999999999999</v>
      </c>
      <c r="J73" s="170">
        <f t="shared" si="13"/>
        <v>2.51648965902739</v>
      </c>
      <c r="K73" s="164">
        <v>17.798999999999999</v>
      </c>
      <c r="L73" s="165">
        <v>19.231000000000002</v>
      </c>
      <c r="M73" s="165">
        <v>37.03</v>
      </c>
      <c r="N73" s="166">
        <f t="shared" si="14"/>
        <v>5.5705576421094073E-5</v>
      </c>
      <c r="O73" s="165">
        <v>6.01</v>
      </c>
      <c r="P73" s="165">
        <v>11.221</v>
      </c>
      <c r="Q73" s="165">
        <v>17.231000000000002</v>
      </c>
      <c r="R73" s="172">
        <f t="shared" ref="R73:R136" si="15">IFERROR(M73/Q73-1,"")</f>
        <v>1.1490337182984156</v>
      </c>
    </row>
    <row r="74" spans="1:18" ht="16.5" x14ac:dyDescent="0.3">
      <c r="A74" s="162" t="s">
        <v>244</v>
      </c>
      <c r="B74" s="163" t="s">
        <v>118</v>
      </c>
      <c r="C74" s="164">
        <v>0.627</v>
      </c>
      <c r="D74" s="165">
        <v>1.407</v>
      </c>
      <c r="E74" s="165">
        <v>2.0339999999999998</v>
      </c>
      <c r="F74" s="166">
        <f t="shared" si="12"/>
        <v>2.4830465237586717E-5</v>
      </c>
      <c r="G74" s="164">
        <v>5.2249999999999996</v>
      </c>
      <c r="H74" s="165">
        <v>4</v>
      </c>
      <c r="I74" s="165">
        <v>9.2249999999999996</v>
      </c>
      <c r="J74" s="170">
        <f t="shared" si="13"/>
        <v>-0.77951219512195125</v>
      </c>
      <c r="K74" s="164">
        <v>20.805</v>
      </c>
      <c r="L74" s="165">
        <v>15.654999999999999</v>
      </c>
      <c r="M74" s="165">
        <v>36.46</v>
      </c>
      <c r="N74" s="166">
        <f t="shared" si="14"/>
        <v>5.4848104680342696E-5</v>
      </c>
      <c r="O74" s="165">
        <v>37.887999999999998</v>
      </c>
      <c r="P74" s="165">
        <v>40.094000000000001</v>
      </c>
      <c r="Q74" s="165">
        <v>77.981999999999999</v>
      </c>
      <c r="R74" s="172">
        <f t="shared" si="15"/>
        <v>-0.53245620784283554</v>
      </c>
    </row>
    <row r="75" spans="1:18" ht="16.5" x14ac:dyDescent="0.3">
      <c r="A75" s="162" t="s">
        <v>251</v>
      </c>
      <c r="B75" s="163" t="s">
        <v>500</v>
      </c>
      <c r="C75" s="164">
        <v>3.2</v>
      </c>
      <c r="D75" s="165">
        <v>5.61</v>
      </c>
      <c r="E75" s="165">
        <v>8.81</v>
      </c>
      <c r="F75" s="166">
        <f t="shared" si="12"/>
        <v>1.0754985188944889E-4</v>
      </c>
      <c r="G75" s="164">
        <v>0</v>
      </c>
      <c r="H75" s="165">
        <v>0</v>
      </c>
      <c r="I75" s="165">
        <v>0</v>
      </c>
      <c r="J75" s="170" t="str">
        <f t="shared" si="13"/>
        <v/>
      </c>
      <c r="K75" s="164">
        <v>14.840999999999999</v>
      </c>
      <c r="L75" s="165">
        <v>21.358000000000001</v>
      </c>
      <c r="M75" s="165">
        <v>36.198999999999998</v>
      </c>
      <c r="N75" s="166">
        <f t="shared" si="14"/>
        <v>5.4455472883261797E-5</v>
      </c>
      <c r="O75" s="165">
        <v>2.706</v>
      </c>
      <c r="P75" s="165">
        <v>5.53</v>
      </c>
      <c r="Q75" s="165">
        <v>8.2360000000000007</v>
      </c>
      <c r="R75" s="172">
        <f t="shared" si="15"/>
        <v>3.3952161243321992</v>
      </c>
    </row>
    <row r="76" spans="1:18" ht="16.5" x14ac:dyDescent="0.3">
      <c r="A76" s="162" t="s">
        <v>109</v>
      </c>
      <c r="B76" s="163" t="s">
        <v>109</v>
      </c>
      <c r="C76" s="164">
        <v>2.8250000000000002</v>
      </c>
      <c r="D76" s="165">
        <v>0.64700000000000002</v>
      </c>
      <c r="E76" s="165">
        <v>3.4720000000000004</v>
      </c>
      <c r="F76" s="166">
        <f t="shared" si="12"/>
        <v>4.2385140267896312E-5</v>
      </c>
      <c r="G76" s="164">
        <v>15.375</v>
      </c>
      <c r="H76" s="165">
        <v>7.4630000000000001</v>
      </c>
      <c r="I76" s="165">
        <v>22.838000000000001</v>
      </c>
      <c r="J76" s="170">
        <f t="shared" si="13"/>
        <v>-0.84797267711708557</v>
      </c>
      <c r="K76" s="164">
        <v>27.353000000000002</v>
      </c>
      <c r="L76" s="165">
        <v>8.51</v>
      </c>
      <c r="M76" s="165">
        <v>35.863</v>
      </c>
      <c r="N76" s="166">
        <f t="shared" si="14"/>
        <v>5.3950015857134667E-5</v>
      </c>
      <c r="O76" s="165">
        <v>35.649000000000001</v>
      </c>
      <c r="P76" s="165">
        <v>16.995999999999999</v>
      </c>
      <c r="Q76" s="165">
        <v>52.644999999999996</v>
      </c>
      <c r="R76" s="172">
        <f t="shared" si="15"/>
        <v>-0.31877671193845569</v>
      </c>
    </row>
    <row r="77" spans="1:18" ht="16.5" x14ac:dyDescent="0.3">
      <c r="A77" s="162" t="s">
        <v>288</v>
      </c>
      <c r="B77" s="163" t="s">
        <v>194</v>
      </c>
      <c r="C77" s="164">
        <v>0.78</v>
      </c>
      <c r="D77" s="165">
        <v>4.8849999999999998</v>
      </c>
      <c r="E77" s="165">
        <v>5.665</v>
      </c>
      <c r="F77" s="166">
        <f t="shared" si="12"/>
        <v>6.9156630074202936E-5</v>
      </c>
      <c r="G77" s="164">
        <v>0.82</v>
      </c>
      <c r="H77" s="165">
        <v>0.53</v>
      </c>
      <c r="I77" s="165">
        <v>1.35</v>
      </c>
      <c r="J77" s="170">
        <f t="shared" si="13"/>
        <v>3.1962962962962962</v>
      </c>
      <c r="K77" s="164">
        <v>9.8480000000000008</v>
      </c>
      <c r="L77" s="165">
        <v>25.221</v>
      </c>
      <c r="M77" s="165">
        <v>35.069000000000003</v>
      </c>
      <c r="N77" s="166">
        <f t="shared" si="14"/>
        <v>5.2755572765631872E-5</v>
      </c>
      <c r="O77" s="165">
        <v>8.8960000000000008</v>
      </c>
      <c r="P77" s="165">
        <v>12.26</v>
      </c>
      <c r="Q77" s="165">
        <v>21.155999999999999</v>
      </c>
      <c r="R77" s="172">
        <f t="shared" si="15"/>
        <v>0.65763849498960125</v>
      </c>
    </row>
    <row r="78" spans="1:18" ht="16.5" x14ac:dyDescent="0.3">
      <c r="A78" s="162" t="s">
        <v>267</v>
      </c>
      <c r="B78" s="163" t="s">
        <v>112</v>
      </c>
      <c r="C78" s="164">
        <v>0.41399999999999998</v>
      </c>
      <c r="D78" s="165">
        <v>4.657</v>
      </c>
      <c r="E78" s="165">
        <v>5.0709999999999997</v>
      </c>
      <c r="F78" s="166">
        <f t="shared" si="12"/>
        <v>6.1905255270305922E-5</v>
      </c>
      <c r="G78" s="164">
        <v>0</v>
      </c>
      <c r="H78" s="165">
        <v>0.14499999999999999</v>
      </c>
      <c r="I78" s="165">
        <v>0.14499999999999999</v>
      </c>
      <c r="J78" s="170">
        <f t="shared" si="13"/>
        <v>33.972413793103449</v>
      </c>
      <c r="K78" s="164">
        <v>2.0350000000000001</v>
      </c>
      <c r="L78" s="165">
        <v>29.803000000000001</v>
      </c>
      <c r="M78" s="165">
        <v>31.838000000000001</v>
      </c>
      <c r="N78" s="166">
        <f t="shared" si="14"/>
        <v>4.7895061898320096E-5</v>
      </c>
      <c r="O78" s="165">
        <v>1.302</v>
      </c>
      <c r="P78" s="165">
        <v>1.849</v>
      </c>
      <c r="Q78" s="165">
        <v>3.1509999999999998</v>
      </c>
      <c r="R78" s="172">
        <f t="shared" si="15"/>
        <v>9.1040939384322446</v>
      </c>
    </row>
    <row r="79" spans="1:18" ht="16.5" x14ac:dyDescent="0.3">
      <c r="A79" s="162" t="s">
        <v>222</v>
      </c>
      <c r="B79" s="163" t="s">
        <v>222</v>
      </c>
      <c r="C79" s="164">
        <v>1.089</v>
      </c>
      <c r="D79" s="165">
        <v>1.804</v>
      </c>
      <c r="E79" s="165">
        <v>2.8929999999999998</v>
      </c>
      <c r="F79" s="166">
        <f t="shared" si="12"/>
        <v>3.5316880989350236E-5</v>
      </c>
      <c r="G79" s="164">
        <v>0.84699999999999998</v>
      </c>
      <c r="H79" s="165">
        <v>3.6890000000000001</v>
      </c>
      <c r="I79" s="165">
        <v>4.5359999999999996</v>
      </c>
      <c r="J79" s="170">
        <f t="shared" si="13"/>
        <v>-0.36221340388007051</v>
      </c>
      <c r="K79" s="164">
        <v>9.9670000000000005</v>
      </c>
      <c r="L79" s="165">
        <v>19.818000000000001</v>
      </c>
      <c r="M79" s="165">
        <v>29.785000000000004</v>
      </c>
      <c r="N79" s="166">
        <f t="shared" si="14"/>
        <v>4.4806659295227845E-5</v>
      </c>
      <c r="O79" s="165">
        <v>25.579000000000001</v>
      </c>
      <c r="P79" s="165">
        <v>44.704999999999998</v>
      </c>
      <c r="Q79" s="165">
        <v>70.283999999999992</v>
      </c>
      <c r="R79" s="172">
        <f t="shared" si="15"/>
        <v>-0.57621933868305719</v>
      </c>
    </row>
    <row r="80" spans="1:18" ht="16.5" x14ac:dyDescent="0.3">
      <c r="A80" s="162" t="s">
        <v>136</v>
      </c>
      <c r="B80" s="163" t="s">
        <v>136</v>
      </c>
      <c r="C80" s="164">
        <v>1.4550000000000001</v>
      </c>
      <c r="D80" s="165">
        <v>1.899</v>
      </c>
      <c r="E80" s="165">
        <v>3.3540000000000001</v>
      </c>
      <c r="F80" s="166">
        <f t="shared" si="12"/>
        <v>4.0944631468468958E-5</v>
      </c>
      <c r="G80" s="164">
        <v>1.746</v>
      </c>
      <c r="H80" s="165">
        <v>2.31</v>
      </c>
      <c r="I80" s="165">
        <v>4.056</v>
      </c>
      <c r="J80" s="170">
        <f t="shared" si="13"/>
        <v>-0.17307692307692302</v>
      </c>
      <c r="K80" s="164">
        <v>13.654999999999999</v>
      </c>
      <c r="L80" s="165">
        <v>14.734999999999999</v>
      </c>
      <c r="M80" s="165">
        <v>28.39</v>
      </c>
      <c r="N80" s="166">
        <f t="shared" si="14"/>
        <v>4.2708110034967884E-5</v>
      </c>
      <c r="O80" s="165">
        <v>11.087</v>
      </c>
      <c r="P80" s="165">
        <v>15.196</v>
      </c>
      <c r="Q80" s="165">
        <v>26.283000000000001</v>
      </c>
      <c r="R80" s="172">
        <f t="shared" si="15"/>
        <v>8.0165886694821609E-2</v>
      </c>
    </row>
    <row r="81" spans="1:18" ht="16.5" x14ac:dyDescent="0.3">
      <c r="A81" s="162" t="s">
        <v>502</v>
      </c>
      <c r="B81" s="163" t="s">
        <v>502</v>
      </c>
      <c r="C81" s="164">
        <v>0</v>
      </c>
      <c r="D81" s="165">
        <v>0</v>
      </c>
      <c r="E81" s="165">
        <v>0</v>
      </c>
      <c r="F81" s="166">
        <f t="shared" si="12"/>
        <v>0</v>
      </c>
      <c r="G81" s="164">
        <v>0</v>
      </c>
      <c r="H81" s="165">
        <v>0</v>
      </c>
      <c r="I81" s="165">
        <v>0</v>
      </c>
      <c r="J81" s="170" t="str">
        <f t="shared" si="13"/>
        <v/>
      </c>
      <c r="K81" s="164">
        <v>15.6</v>
      </c>
      <c r="L81" s="165">
        <v>12.1</v>
      </c>
      <c r="M81" s="165">
        <v>27.7</v>
      </c>
      <c r="N81" s="166">
        <f t="shared" si="14"/>
        <v>4.1670117927742528E-5</v>
      </c>
      <c r="O81" s="165">
        <v>3.5</v>
      </c>
      <c r="P81" s="165">
        <v>4</v>
      </c>
      <c r="Q81" s="165">
        <v>7.5</v>
      </c>
      <c r="R81" s="172">
        <f t="shared" si="15"/>
        <v>2.6933333333333334</v>
      </c>
    </row>
    <row r="82" spans="1:18" ht="16.5" x14ac:dyDescent="0.3">
      <c r="A82" s="162" t="s">
        <v>73</v>
      </c>
      <c r="B82" s="163" t="s">
        <v>206</v>
      </c>
      <c r="C82" s="164">
        <v>2.238</v>
      </c>
      <c r="D82" s="165">
        <v>3.8220000000000001</v>
      </c>
      <c r="E82" s="165">
        <v>6.0600000000000005</v>
      </c>
      <c r="F82" s="166">
        <f t="shared" si="12"/>
        <v>7.3978672241777546E-5</v>
      </c>
      <c r="G82" s="164">
        <v>0.47599999999999998</v>
      </c>
      <c r="H82" s="165">
        <v>1.861</v>
      </c>
      <c r="I82" s="165">
        <v>2.3369999999999997</v>
      </c>
      <c r="J82" s="170">
        <f t="shared" si="13"/>
        <v>1.5930680359435176</v>
      </c>
      <c r="K82" s="164">
        <v>9.9939999999999998</v>
      </c>
      <c r="L82" s="165">
        <v>16.745000000000001</v>
      </c>
      <c r="M82" s="165">
        <v>26.739000000000001</v>
      </c>
      <c r="N82" s="166">
        <f t="shared" si="14"/>
        <v>4.0224450659563445E-5</v>
      </c>
      <c r="O82" s="165">
        <v>9.1449999999999996</v>
      </c>
      <c r="P82" s="165">
        <v>13.561999999999999</v>
      </c>
      <c r="Q82" s="165">
        <v>22.707000000000001</v>
      </c>
      <c r="R82" s="172">
        <f t="shared" si="15"/>
        <v>0.17756638921918344</v>
      </c>
    </row>
    <row r="83" spans="1:18" ht="16.5" x14ac:dyDescent="0.3">
      <c r="A83" s="162" t="s">
        <v>272</v>
      </c>
      <c r="B83" s="163" t="s">
        <v>115</v>
      </c>
      <c r="C83" s="164">
        <v>0.34100000000000003</v>
      </c>
      <c r="D83" s="165">
        <v>0.78200000000000003</v>
      </c>
      <c r="E83" s="165">
        <v>1.123</v>
      </c>
      <c r="F83" s="166">
        <f t="shared" si="12"/>
        <v>1.3709248997939965E-5</v>
      </c>
      <c r="G83" s="164">
        <v>1.6140000000000001</v>
      </c>
      <c r="H83" s="165">
        <v>1.4830000000000001</v>
      </c>
      <c r="I83" s="165">
        <v>3.0970000000000004</v>
      </c>
      <c r="J83" s="170">
        <f t="shared" si="13"/>
        <v>-0.63739102357119792</v>
      </c>
      <c r="K83" s="164">
        <v>11.147</v>
      </c>
      <c r="L83" s="165">
        <v>15.406000000000001</v>
      </c>
      <c r="M83" s="165">
        <v>26.553000000000001</v>
      </c>
      <c r="N83" s="166">
        <f t="shared" si="14"/>
        <v>3.9944644091528785E-5</v>
      </c>
      <c r="O83" s="165">
        <v>13.231999999999999</v>
      </c>
      <c r="P83" s="165">
        <v>16.256</v>
      </c>
      <c r="Q83" s="165">
        <v>29.488</v>
      </c>
      <c r="R83" s="172">
        <f t="shared" si="15"/>
        <v>-9.9532013022246346E-2</v>
      </c>
    </row>
    <row r="84" spans="1:18" ht="16.5" x14ac:dyDescent="0.3">
      <c r="A84" s="162" t="s">
        <v>73</v>
      </c>
      <c r="B84" s="163" t="s">
        <v>204</v>
      </c>
      <c r="C84" s="164">
        <v>0.70899999999999996</v>
      </c>
      <c r="D84" s="165">
        <v>1.514</v>
      </c>
      <c r="E84" s="165">
        <v>2.2229999999999999</v>
      </c>
      <c r="F84" s="166">
        <f t="shared" si="12"/>
        <v>2.7137720857008496E-5</v>
      </c>
      <c r="G84" s="164">
        <v>0.34499999999999997</v>
      </c>
      <c r="H84" s="165">
        <v>1.69</v>
      </c>
      <c r="I84" s="165">
        <v>2.0350000000000001</v>
      </c>
      <c r="J84" s="170">
        <f t="shared" si="13"/>
        <v>9.2383292383292348E-2</v>
      </c>
      <c r="K84" s="164">
        <v>7.08</v>
      </c>
      <c r="L84" s="165">
        <v>19.390999999999998</v>
      </c>
      <c r="M84" s="165">
        <v>26.470999999999997</v>
      </c>
      <c r="N84" s="166">
        <f t="shared" si="14"/>
        <v>3.9821288507771564E-5</v>
      </c>
      <c r="O84" s="165">
        <v>13.231</v>
      </c>
      <c r="P84" s="165">
        <v>24.225999999999999</v>
      </c>
      <c r="Q84" s="165">
        <v>37.457000000000001</v>
      </c>
      <c r="R84" s="172">
        <f t="shared" si="15"/>
        <v>-0.29329631310569459</v>
      </c>
    </row>
    <row r="85" spans="1:18" ht="16.5" x14ac:dyDescent="0.3">
      <c r="A85" s="162" t="s">
        <v>117</v>
      </c>
      <c r="B85" s="163" t="s">
        <v>117</v>
      </c>
      <c r="C85" s="164">
        <v>0.86699999999999999</v>
      </c>
      <c r="D85" s="165">
        <v>0.77</v>
      </c>
      <c r="E85" s="165">
        <v>1.637</v>
      </c>
      <c r="F85" s="166">
        <f t="shared" si="12"/>
        <v>1.9984007666631988E-5</v>
      </c>
      <c r="G85" s="164">
        <v>0.17599999999999999</v>
      </c>
      <c r="H85" s="165">
        <v>2.331</v>
      </c>
      <c r="I85" s="165">
        <v>2.5070000000000001</v>
      </c>
      <c r="J85" s="170">
        <f t="shared" si="13"/>
        <v>-0.34702832070203438</v>
      </c>
      <c r="K85" s="164">
        <v>18.451000000000001</v>
      </c>
      <c r="L85" s="165">
        <v>5.9059999999999997</v>
      </c>
      <c r="M85" s="165">
        <v>24.356999999999999</v>
      </c>
      <c r="N85" s="166">
        <f t="shared" si="14"/>
        <v>3.6641121385055047E-5</v>
      </c>
      <c r="O85" s="165">
        <v>26.507999999999999</v>
      </c>
      <c r="P85" s="165">
        <v>5.2690000000000001</v>
      </c>
      <c r="Q85" s="165">
        <v>31.777000000000001</v>
      </c>
      <c r="R85" s="172">
        <f t="shared" si="15"/>
        <v>-0.23350221858576958</v>
      </c>
    </row>
    <row r="86" spans="1:18" ht="16.5" x14ac:dyDescent="0.3">
      <c r="A86" s="162" t="s">
        <v>295</v>
      </c>
      <c r="B86" s="163" t="s">
        <v>159</v>
      </c>
      <c r="C86" s="164">
        <v>0.57799999999999996</v>
      </c>
      <c r="D86" s="165">
        <v>1.34</v>
      </c>
      <c r="E86" s="165">
        <v>1.9180000000000001</v>
      </c>
      <c r="F86" s="166">
        <f t="shared" si="12"/>
        <v>2.3414371841539496E-5</v>
      </c>
      <c r="G86" s="164">
        <v>0.219</v>
      </c>
      <c r="H86" s="165">
        <v>7.0430000000000001</v>
      </c>
      <c r="I86" s="165">
        <v>7.2620000000000005</v>
      </c>
      <c r="J86" s="170">
        <f t="shared" si="13"/>
        <v>-0.73588543101074078</v>
      </c>
      <c r="K86" s="164">
        <v>5.8879999999999999</v>
      </c>
      <c r="L86" s="165">
        <v>17.818000000000001</v>
      </c>
      <c r="M86" s="165">
        <v>23.706000000000003</v>
      </c>
      <c r="N86" s="166">
        <f t="shared" si="14"/>
        <v>3.566179839693374E-5</v>
      </c>
      <c r="O86" s="165">
        <v>5.2039999999999997</v>
      </c>
      <c r="P86" s="165">
        <v>18.928999999999998</v>
      </c>
      <c r="Q86" s="165">
        <v>24.132999999999999</v>
      </c>
      <c r="R86" s="172">
        <f t="shared" si="15"/>
        <v>-1.7693614552687031E-2</v>
      </c>
    </row>
    <row r="87" spans="1:18" ht="16.5" x14ac:dyDescent="0.3">
      <c r="A87" s="162" t="s">
        <v>275</v>
      </c>
      <c r="B87" s="163" t="s">
        <v>185</v>
      </c>
      <c r="C87" s="164">
        <v>3.645</v>
      </c>
      <c r="D87" s="165">
        <v>3.9990000000000001</v>
      </c>
      <c r="E87" s="165">
        <v>7.6440000000000001</v>
      </c>
      <c r="F87" s="166">
        <f t="shared" si="12"/>
        <v>9.3315671718836231E-5</v>
      </c>
      <c r="G87" s="164">
        <v>0.68</v>
      </c>
      <c r="H87" s="165">
        <v>0.39100000000000001</v>
      </c>
      <c r="I87" s="165">
        <v>1.0710000000000002</v>
      </c>
      <c r="J87" s="170">
        <f t="shared" si="13"/>
        <v>6.1372549019607829</v>
      </c>
      <c r="K87" s="164">
        <v>11.884</v>
      </c>
      <c r="L87" s="165">
        <v>11.494</v>
      </c>
      <c r="M87" s="165">
        <v>23.378</v>
      </c>
      <c r="N87" s="166">
        <f t="shared" si="14"/>
        <v>3.5168376061904869E-5</v>
      </c>
      <c r="O87" s="165">
        <v>3.4350000000000001</v>
      </c>
      <c r="P87" s="165">
        <v>2.5920000000000001</v>
      </c>
      <c r="Q87" s="165">
        <v>6.0270000000000001</v>
      </c>
      <c r="R87" s="172">
        <f t="shared" si="15"/>
        <v>2.8788783806205407</v>
      </c>
    </row>
    <row r="88" spans="1:18" ht="16.5" x14ac:dyDescent="0.3">
      <c r="A88" s="162" t="s">
        <v>250</v>
      </c>
      <c r="B88" s="163" t="s">
        <v>110</v>
      </c>
      <c r="C88" s="164">
        <v>0.38300000000000001</v>
      </c>
      <c r="D88" s="165">
        <v>2.4820000000000002</v>
      </c>
      <c r="E88" s="165">
        <v>2.8650000000000002</v>
      </c>
      <c r="F88" s="166">
        <f t="shared" si="12"/>
        <v>3.4975065342028497E-5</v>
      </c>
      <c r="G88" s="164">
        <v>0.877</v>
      </c>
      <c r="H88" s="165">
        <v>1.68</v>
      </c>
      <c r="I88" s="165">
        <v>2.5569999999999999</v>
      </c>
      <c r="J88" s="170">
        <f t="shared" si="13"/>
        <v>0.12045365662886209</v>
      </c>
      <c r="K88" s="164">
        <v>4.734</v>
      </c>
      <c r="L88" s="165">
        <v>18.366</v>
      </c>
      <c r="M88" s="165">
        <v>23.1</v>
      </c>
      <c r="N88" s="166">
        <f t="shared" si="14"/>
        <v>3.475017054624016E-5</v>
      </c>
      <c r="O88" s="165">
        <v>8.8810000000000002</v>
      </c>
      <c r="P88" s="165">
        <v>15.694000000000001</v>
      </c>
      <c r="Q88" s="165">
        <v>24.575000000000003</v>
      </c>
      <c r="R88" s="172">
        <f t="shared" si="15"/>
        <v>-6.0020345879959414E-2</v>
      </c>
    </row>
    <row r="89" spans="1:18" ht="16.5" x14ac:dyDescent="0.3">
      <c r="A89" s="162" t="s">
        <v>161</v>
      </c>
      <c r="B89" s="163" t="s">
        <v>161</v>
      </c>
      <c r="C89" s="164">
        <v>1.9379999999999999</v>
      </c>
      <c r="D89" s="165">
        <v>2.375</v>
      </c>
      <c r="E89" s="165">
        <v>4.3129999999999997</v>
      </c>
      <c r="F89" s="166">
        <f t="shared" si="12"/>
        <v>5.26518173892387E-5</v>
      </c>
      <c r="G89" s="164">
        <v>1.2250000000000001</v>
      </c>
      <c r="H89" s="165">
        <v>1.752</v>
      </c>
      <c r="I89" s="165">
        <v>2.9770000000000003</v>
      </c>
      <c r="J89" s="170">
        <f t="shared" si="13"/>
        <v>0.44877393349009043</v>
      </c>
      <c r="K89" s="164">
        <v>10.836</v>
      </c>
      <c r="L89" s="165">
        <v>11.36</v>
      </c>
      <c r="M89" s="165">
        <v>22.195999999999998</v>
      </c>
      <c r="N89" s="166">
        <f t="shared" si="14"/>
        <v>3.3390250452136214E-5</v>
      </c>
      <c r="O89" s="165">
        <v>9.3930000000000007</v>
      </c>
      <c r="P89" s="165">
        <v>11.573</v>
      </c>
      <c r="Q89" s="165">
        <v>20.966000000000001</v>
      </c>
      <c r="R89" s="172">
        <f t="shared" si="15"/>
        <v>5.8666412286559E-2</v>
      </c>
    </row>
    <row r="90" spans="1:18" ht="16.5" x14ac:dyDescent="0.3">
      <c r="A90" s="162" t="s">
        <v>210</v>
      </c>
      <c r="B90" s="163" t="s">
        <v>164</v>
      </c>
      <c r="C90" s="164">
        <v>4.226</v>
      </c>
      <c r="D90" s="165">
        <v>1.26</v>
      </c>
      <c r="E90" s="165">
        <v>5.4859999999999998</v>
      </c>
      <c r="F90" s="166">
        <f t="shared" si="12"/>
        <v>6.6971451471681782E-5</v>
      </c>
      <c r="G90" s="164">
        <v>4.1689999999999996</v>
      </c>
      <c r="H90" s="165">
        <v>1.655</v>
      </c>
      <c r="I90" s="165">
        <v>5.8239999999999998</v>
      </c>
      <c r="J90" s="170">
        <f t="shared" si="13"/>
        <v>-5.8035714285714302E-2</v>
      </c>
      <c r="K90" s="164">
        <v>16.033999999999999</v>
      </c>
      <c r="L90" s="165">
        <v>5.2169999999999996</v>
      </c>
      <c r="M90" s="165">
        <v>21.250999999999998</v>
      </c>
      <c r="N90" s="166">
        <f t="shared" si="14"/>
        <v>3.1968652566153657E-5</v>
      </c>
      <c r="O90" s="165">
        <v>25.021999999999998</v>
      </c>
      <c r="P90" s="165">
        <v>7.2160000000000002</v>
      </c>
      <c r="Q90" s="165">
        <v>32.238</v>
      </c>
      <c r="R90" s="172">
        <f t="shared" si="15"/>
        <v>-0.34080898318754271</v>
      </c>
    </row>
    <row r="91" spans="1:18" ht="16.5" x14ac:dyDescent="0.3">
      <c r="A91" s="162" t="s">
        <v>281</v>
      </c>
      <c r="B91" s="163" t="s">
        <v>89</v>
      </c>
      <c r="C91" s="164">
        <v>1.1439999999999999</v>
      </c>
      <c r="D91" s="165">
        <v>1.966</v>
      </c>
      <c r="E91" s="165">
        <v>3.11</v>
      </c>
      <c r="F91" s="166">
        <f t="shared" si="12"/>
        <v>3.7965952256093755E-5</v>
      </c>
      <c r="G91" s="164">
        <v>0.2</v>
      </c>
      <c r="H91" s="165">
        <v>0.61</v>
      </c>
      <c r="I91" s="165">
        <v>0.81</v>
      </c>
      <c r="J91" s="170">
        <f t="shared" si="13"/>
        <v>2.8395061728395059</v>
      </c>
      <c r="K91" s="164">
        <v>8.4559999999999995</v>
      </c>
      <c r="L91" s="165">
        <v>11.026</v>
      </c>
      <c r="M91" s="165">
        <v>19.481999999999999</v>
      </c>
      <c r="N91" s="166">
        <f t="shared" si="14"/>
        <v>2.9307481497049818E-5</v>
      </c>
      <c r="O91" s="165">
        <v>4.8280000000000003</v>
      </c>
      <c r="P91" s="165">
        <v>4.7949999999999999</v>
      </c>
      <c r="Q91" s="165">
        <v>9.6230000000000011</v>
      </c>
      <c r="R91" s="172">
        <f t="shared" si="15"/>
        <v>1.0245245765353839</v>
      </c>
    </row>
    <row r="92" spans="1:18" ht="16.5" x14ac:dyDescent="0.3">
      <c r="A92" s="162" t="s">
        <v>210</v>
      </c>
      <c r="B92" s="163" t="s">
        <v>129</v>
      </c>
      <c r="C92" s="164">
        <v>1.0529999999999999</v>
      </c>
      <c r="D92" s="165">
        <v>3.7639999999999998</v>
      </c>
      <c r="E92" s="165">
        <v>4.8170000000000002</v>
      </c>
      <c r="F92" s="166">
        <f t="shared" si="12"/>
        <v>5.8804499041030106E-5</v>
      </c>
      <c r="G92" s="164">
        <v>1.4890000000000001</v>
      </c>
      <c r="H92" s="165">
        <v>3.32</v>
      </c>
      <c r="I92" s="165">
        <v>4.8090000000000002</v>
      </c>
      <c r="J92" s="170">
        <f t="shared" si="13"/>
        <v>1.6635475150759138E-3</v>
      </c>
      <c r="K92" s="164">
        <v>4.5140000000000002</v>
      </c>
      <c r="L92" s="165">
        <v>14.923</v>
      </c>
      <c r="M92" s="165">
        <v>19.437000000000001</v>
      </c>
      <c r="N92" s="166">
        <f t="shared" si="14"/>
        <v>2.9239786359622081E-5</v>
      </c>
      <c r="O92" s="165">
        <v>7.4790000000000001</v>
      </c>
      <c r="P92" s="165">
        <v>25.125</v>
      </c>
      <c r="Q92" s="165">
        <v>32.603999999999999</v>
      </c>
      <c r="R92" s="172">
        <f t="shared" si="15"/>
        <v>-0.40384615384615374</v>
      </c>
    </row>
    <row r="93" spans="1:18" ht="16.5" x14ac:dyDescent="0.3">
      <c r="A93" s="162" t="s">
        <v>270</v>
      </c>
      <c r="B93" s="163" t="s">
        <v>114</v>
      </c>
      <c r="C93" s="164">
        <v>0.217</v>
      </c>
      <c r="D93" s="165">
        <v>0.55600000000000005</v>
      </c>
      <c r="E93" s="165">
        <v>0.77300000000000002</v>
      </c>
      <c r="F93" s="166">
        <f t="shared" si="12"/>
        <v>9.4365534064181583E-6</v>
      </c>
      <c r="G93" s="164">
        <v>0.2</v>
      </c>
      <c r="H93" s="165">
        <v>0.215</v>
      </c>
      <c r="I93" s="165">
        <v>0.41500000000000004</v>
      </c>
      <c r="J93" s="170">
        <f t="shared" si="13"/>
        <v>0.86265060240963853</v>
      </c>
      <c r="K93" s="164">
        <v>9.0579999999999998</v>
      </c>
      <c r="L93" s="165">
        <v>10.361000000000001</v>
      </c>
      <c r="M93" s="165">
        <v>19.419</v>
      </c>
      <c r="N93" s="166">
        <f t="shared" si="14"/>
        <v>2.9212708304650982E-5</v>
      </c>
      <c r="O93" s="165">
        <v>3.4239999999999999</v>
      </c>
      <c r="P93" s="165">
        <v>4.4109999999999996</v>
      </c>
      <c r="Q93" s="165">
        <v>7.8349999999999991</v>
      </c>
      <c r="R93" s="172">
        <f t="shared" si="15"/>
        <v>1.4784939374601151</v>
      </c>
    </row>
    <row r="94" spans="1:18" ht="16.5" x14ac:dyDescent="0.3">
      <c r="A94" s="162" t="s">
        <v>73</v>
      </c>
      <c r="B94" s="163" t="s">
        <v>221</v>
      </c>
      <c r="C94" s="164">
        <v>0.81499999999999995</v>
      </c>
      <c r="D94" s="165">
        <v>0.85599999999999998</v>
      </c>
      <c r="E94" s="165">
        <v>1.6709999999999998</v>
      </c>
      <c r="F94" s="166">
        <f t="shared" si="12"/>
        <v>2.0399069524094102E-5</v>
      </c>
      <c r="G94" s="164">
        <v>0.82599999999999996</v>
      </c>
      <c r="H94" s="165">
        <v>1.796</v>
      </c>
      <c r="I94" s="165">
        <v>2.6219999999999999</v>
      </c>
      <c r="J94" s="170">
        <f t="shared" si="13"/>
        <v>-0.36270022883295194</v>
      </c>
      <c r="K94" s="164">
        <v>5.8019999999999996</v>
      </c>
      <c r="L94" s="165">
        <v>13.361000000000001</v>
      </c>
      <c r="M94" s="165">
        <v>19.163</v>
      </c>
      <c r="N94" s="166">
        <f t="shared" si="14"/>
        <v>2.8827598189506501E-5</v>
      </c>
      <c r="O94" s="165">
        <v>7.0839999999999996</v>
      </c>
      <c r="P94" s="165">
        <v>16.094000000000001</v>
      </c>
      <c r="Q94" s="165">
        <v>23.178000000000001</v>
      </c>
      <c r="R94" s="172">
        <f t="shared" si="15"/>
        <v>-0.17322460954353269</v>
      </c>
    </row>
    <row r="95" spans="1:18" ht="16.5" x14ac:dyDescent="0.3">
      <c r="A95" s="162" t="s">
        <v>73</v>
      </c>
      <c r="B95" s="163" t="s">
        <v>177</v>
      </c>
      <c r="C95" s="164">
        <v>0.54400000000000004</v>
      </c>
      <c r="D95" s="165">
        <v>1.19</v>
      </c>
      <c r="E95" s="165">
        <v>1.734</v>
      </c>
      <c r="F95" s="166">
        <f t="shared" si="12"/>
        <v>2.116815473056803E-5</v>
      </c>
      <c r="G95" s="164">
        <v>0.59899999999999998</v>
      </c>
      <c r="H95" s="165">
        <v>1.476</v>
      </c>
      <c r="I95" s="165">
        <v>2.0750000000000002</v>
      </c>
      <c r="J95" s="170">
        <f t="shared" si="13"/>
        <v>-0.16433734939759048</v>
      </c>
      <c r="K95" s="164">
        <v>5.4960000000000004</v>
      </c>
      <c r="L95" s="165">
        <v>11.189</v>
      </c>
      <c r="M95" s="165">
        <v>16.685000000000002</v>
      </c>
      <c r="N95" s="166">
        <f t="shared" si="14"/>
        <v>2.5099852621818923E-5</v>
      </c>
      <c r="O95" s="165">
        <v>9.8350000000000009</v>
      </c>
      <c r="P95" s="165">
        <v>20.437000000000001</v>
      </c>
      <c r="Q95" s="165">
        <v>30.272000000000002</v>
      </c>
      <c r="R95" s="172">
        <f t="shared" si="15"/>
        <v>-0.4488306025369978</v>
      </c>
    </row>
    <row r="96" spans="1:18" ht="16.5" x14ac:dyDescent="0.3">
      <c r="A96" s="162" t="s">
        <v>73</v>
      </c>
      <c r="B96" s="163" t="s">
        <v>127</v>
      </c>
      <c r="C96" s="164">
        <v>0.63400000000000001</v>
      </c>
      <c r="D96" s="165">
        <v>1.014</v>
      </c>
      <c r="E96" s="165">
        <v>1.6480000000000001</v>
      </c>
      <c r="F96" s="166">
        <f t="shared" si="12"/>
        <v>2.0118292385222675E-5</v>
      </c>
      <c r="G96" s="164">
        <v>0.51100000000000001</v>
      </c>
      <c r="H96" s="165">
        <v>1.3129999999999999</v>
      </c>
      <c r="I96" s="165">
        <v>1.8239999999999998</v>
      </c>
      <c r="J96" s="170">
        <f t="shared" si="13"/>
        <v>-9.6491228070175294E-2</v>
      </c>
      <c r="K96" s="164">
        <v>4.29</v>
      </c>
      <c r="L96" s="165">
        <v>11.846</v>
      </c>
      <c r="M96" s="165">
        <v>16.135999999999999</v>
      </c>
      <c r="N96" s="166">
        <f t="shared" si="14"/>
        <v>2.4273971945200484E-5</v>
      </c>
      <c r="O96" s="165">
        <v>5.1429999999999998</v>
      </c>
      <c r="P96" s="165">
        <v>22.797999999999998</v>
      </c>
      <c r="Q96" s="165">
        <v>27.940999999999999</v>
      </c>
      <c r="R96" s="172">
        <f t="shared" si="15"/>
        <v>-0.42249740524676993</v>
      </c>
    </row>
    <row r="97" spans="1:18" ht="16.5" x14ac:dyDescent="0.3">
      <c r="A97" s="162" t="s">
        <v>73</v>
      </c>
      <c r="B97" s="163" t="s">
        <v>121</v>
      </c>
      <c r="C97" s="164">
        <v>0.42399999999999999</v>
      </c>
      <c r="D97" s="165">
        <v>3.9279999999999999</v>
      </c>
      <c r="E97" s="165">
        <v>4.3520000000000003</v>
      </c>
      <c r="F97" s="166">
        <f t="shared" si="12"/>
        <v>5.312791775515114E-5</v>
      </c>
      <c r="G97" s="164">
        <v>0.38300000000000001</v>
      </c>
      <c r="H97" s="165">
        <v>6.3090000000000002</v>
      </c>
      <c r="I97" s="165">
        <v>6.6920000000000002</v>
      </c>
      <c r="J97" s="170">
        <f t="shared" si="13"/>
        <v>-0.34967124925283921</v>
      </c>
      <c r="K97" s="164">
        <v>3.9159999999999999</v>
      </c>
      <c r="L97" s="165">
        <v>11.981999999999999</v>
      </c>
      <c r="M97" s="165">
        <v>15.898</v>
      </c>
      <c r="N97" s="166">
        <f t="shared" si="14"/>
        <v>2.3915939885027101E-5</v>
      </c>
      <c r="O97" s="165">
        <v>2.863</v>
      </c>
      <c r="P97" s="165">
        <v>11.153</v>
      </c>
      <c r="Q97" s="165">
        <v>14.016</v>
      </c>
      <c r="R97" s="172">
        <f t="shared" si="15"/>
        <v>0.13427511415525117</v>
      </c>
    </row>
    <row r="98" spans="1:18" ht="16.5" x14ac:dyDescent="0.3">
      <c r="A98" s="162" t="s">
        <v>266</v>
      </c>
      <c r="B98" s="163" t="s">
        <v>190</v>
      </c>
      <c r="C98" s="164">
        <v>0.56000000000000005</v>
      </c>
      <c r="D98" s="165">
        <v>0.38600000000000001</v>
      </c>
      <c r="E98" s="165">
        <v>0.94600000000000006</v>
      </c>
      <c r="F98" s="166">
        <f t="shared" si="12"/>
        <v>1.1548485798798938E-5</v>
      </c>
      <c r="G98" s="164">
        <v>0.995</v>
      </c>
      <c r="H98" s="165">
        <v>0.59</v>
      </c>
      <c r="I98" s="165">
        <v>1.585</v>
      </c>
      <c r="J98" s="170">
        <f t="shared" si="13"/>
        <v>-0.40315457413249201</v>
      </c>
      <c r="K98" s="164">
        <v>5.0659999999999998</v>
      </c>
      <c r="L98" s="165">
        <v>10.416</v>
      </c>
      <c r="M98" s="165">
        <v>15.481999999999999</v>
      </c>
      <c r="N98" s="166">
        <f t="shared" si="14"/>
        <v>2.3290135947917321E-5</v>
      </c>
      <c r="O98" s="165">
        <v>4.649</v>
      </c>
      <c r="P98" s="165">
        <v>3.8330000000000002</v>
      </c>
      <c r="Q98" s="165">
        <v>8.4819999999999993</v>
      </c>
      <c r="R98" s="172">
        <f t="shared" si="15"/>
        <v>0.8252770572978072</v>
      </c>
    </row>
    <row r="99" spans="1:18" ht="16.5" x14ac:dyDescent="0.3">
      <c r="A99" s="162" t="s">
        <v>293</v>
      </c>
      <c r="B99" s="163" t="s">
        <v>173</v>
      </c>
      <c r="C99" s="164">
        <v>0.83</v>
      </c>
      <c r="D99" s="165">
        <v>0.13</v>
      </c>
      <c r="E99" s="165">
        <v>0.96</v>
      </c>
      <c r="F99" s="166">
        <f t="shared" si="12"/>
        <v>1.1719393622459809E-5</v>
      </c>
      <c r="G99" s="164">
        <v>0</v>
      </c>
      <c r="H99" s="165">
        <v>0</v>
      </c>
      <c r="I99" s="165">
        <v>0</v>
      </c>
      <c r="J99" s="170" t="str">
        <f t="shared" si="13"/>
        <v/>
      </c>
      <c r="K99" s="164">
        <v>0.91</v>
      </c>
      <c r="L99" s="165">
        <v>14.237</v>
      </c>
      <c r="M99" s="165">
        <v>15.147</v>
      </c>
      <c r="N99" s="166">
        <f t="shared" si="14"/>
        <v>2.2786183258177478E-5</v>
      </c>
      <c r="O99" s="165">
        <v>0.22800000000000001</v>
      </c>
      <c r="P99" s="165">
        <v>0.28299999999999997</v>
      </c>
      <c r="Q99" s="165">
        <v>0.51100000000000001</v>
      </c>
      <c r="R99" s="172">
        <f t="shared" si="15"/>
        <v>28.641878669275929</v>
      </c>
    </row>
    <row r="100" spans="1:18" ht="16.5" x14ac:dyDescent="0.3">
      <c r="A100" s="162" t="s">
        <v>217</v>
      </c>
      <c r="B100" s="163" t="s">
        <v>217</v>
      </c>
      <c r="C100" s="164">
        <v>0.42</v>
      </c>
      <c r="D100" s="165">
        <v>2.7450000000000001</v>
      </c>
      <c r="E100" s="165">
        <v>3.165</v>
      </c>
      <c r="F100" s="166">
        <f t="shared" si="12"/>
        <v>3.8637375849047187E-5</v>
      </c>
      <c r="G100" s="164">
        <v>0.747</v>
      </c>
      <c r="H100" s="165">
        <v>0.56999999999999995</v>
      </c>
      <c r="I100" s="165">
        <v>1.3169999999999999</v>
      </c>
      <c r="J100" s="170">
        <f t="shared" si="13"/>
        <v>1.4031890660592254</v>
      </c>
      <c r="K100" s="164">
        <v>6.6479999999999997</v>
      </c>
      <c r="L100" s="165">
        <v>8.4049999999999994</v>
      </c>
      <c r="M100" s="165">
        <v>15.052999999999999</v>
      </c>
      <c r="N100" s="166">
        <f t="shared" si="14"/>
        <v>2.264477563777286E-5</v>
      </c>
      <c r="O100" s="165">
        <v>6.3570000000000002</v>
      </c>
      <c r="P100" s="165">
        <v>5.069</v>
      </c>
      <c r="Q100" s="165">
        <v>11.426</v>
      </c>
      <c r="R100" s="172">
        <f t="shared" si="15"/>
        <v>0.31743392263259218</v>
      </c>
    </row>
    <row r="101" spans="1:18" ht="16.5" x14ac:dyDescent="0.3">
      <c r="A101" s="162" t="s">
        <v>126</v>
      </c>
      <c r="B101" s="163" t="s">
        <v>126</v>
      </c>
      <c r="C101" s="164">
        <v>9.8000000000000004E-2</v>
      </c>
      <c r="D101" s="165">
        <v>0.108</v>
      </c>
      <c r="E101" s="165">
        <v>0.20600000000000002</v>
      </c>
      <c r="F101" s="166">
        <f t="shared" si="12"/>
        <v>2.5147865481528343E-6</v>
      </c>
      <c r="G101" s="164">
        <v>1.0649999999999999</v>
      </c>
      <c r="H101" s="165">
        <v>14.465</v>
      </c>
      <c r="I101" s="165">
        <v>15.53</v>
      </c>
      <c r="J101" s="170">
        <f t="shared" si="13"/>
        <v>-0.9867353509336767</v>
      </c>
      <c r="K101" s="164">
        <v>1.694</v>
      </c>
      <c r="L101" s="165">
        <v>12.243</v>
      </c>
      <c r="M101" s="165">
        <v>13.937000000000001</v>
      </c>
      <c r="N101" s="166">
        <f t="shared" si="14"/>
        <v>2.0965936229564899E-5</v>
      </c>
      <c r="O101" s="165">
        <v>3.7639999999999998</v>
      </c>
      <c r="P101" s="165">
        <v>29.838000000000001</v>
      </c>
      <c r="Q101" s="165">
        <v>33.602000000000004</v>
      </c>
      <c r="R101" s="172">
        <f t="shared" si="15"/>
        <v>-0.58523302184393788</v>
      </c>
    </row>
    <row r="102" spans="1:18" ht="16.5" x14ac:dyDescent="0.3">
      <c r="A102" s="162" t="s">
        <v>73</v>
      </c>
      <c r="B102" s="163" t="s">
        <v>169</v>
      </c>
      <c r="C102" s="164">
        <v>0.33300000000000002</v>
      </c>
      <c r="D102" s="165">
        <v>0.17499999999999999</v>
      </c>
      <c r="E102" s="165">
        <v>0.50800000000000001</v>
      </c>
      <c r="F102" s="166">
        <f t="shared" si="12"/>
        <v>6.2015124585516488E-6</v>
      </c>
      <c r="G102" s="164">
        <v>0.59099999999999997</v>
      </c>
      <c r="H102" s="165">
        <v>0.32</v>
      </c>
      <c r="I102" s="165">
        <v>0.91100000000000003</v>
      </c>
      <c r="J102" s="170">
        <f t="shared" si="13"/>
        <v>-0.44237102085620195</v>
      </c>
      <c r="K102" s="164">
        <v>3.6150000000000002</v>
      </c>
      <c r="L102" s="165">
        <v>9.4610000000000003</v>
      </c>
      <c r="M102" s="165">
        <v>13.076000000000001</v>
      </c>
      <c r="N102" s="166">
        <f t="shared" si="14"/>
        <v>1.9670702600114129E-5</v>
      </c>
      <c r="O102" s="165">
        <v>2.258</v>
      </c>
      <c r="P102" s="165">
        <v>2.3559999999999999</v>
      </c>
      <c r="Q102" s="165">
        <v>4.6139999999999999</v>
      </c>
      <c r="R102" s="172">
        <f t="shared" si="15"/>
        <v>1.8339835283918511</v>
      </c>
    </row>
    <row r="103" spans="1:18" ht="16.5" x14ac:dyDescent="0.3">
      <c r="A103" s="162" t="s">
        <v>294</v>
      </c>
      <c r="B103" s="163" t="s">
        <v>294</v>
      </c>
      <c r="C103" s="164">
        <v>0</v>
      </c>
      <c r="D103" s="165">
        <v>0</v>
      </c>
      <c r="E103" s="165">
        <v>0</v>
      </c>
      <c r="F103" s="166">
        <f t="shared" si="12"/>
        <v>0</v>
      </c>
      <c r="G103" s="164">
        <v>2.17</v>
      </c>
      <c r="H103" s="165">
        <v>9.2230000000000008</v>
      </c>
      <c r="I103" s="165">
        <v>11.393000000000001</v>
      </c>
      <c r="J103" s="170">
        <f t="shared" si="13"/>
        <v>-1</v>
      </c>
      <c r="K103" s="164">
        <v>6.1580000000000004</v>
      </c>
      <c r="L103" s="165">
        <v>6.181</v>
      </c>
      <c r="M103" s="165">
        <v>12.339</v>
      </c>
      <c r="N103" s="166">
        <f t="shared" si="14"/>
        <v>1.8562006682686464E-5</v>
      </c>
      <c r="O103" s="165">
        <v>27.327999999999999</v>
      </c>
      <c r="P103" s="165">
        <v>55.576000000000001</v>
      </c>
      <c r="Q103" s="165">
        <v>82.903999999999996</v>
      </c>
      <c r="R103" s="172">
        <f t="shared" si="15"/>
        <v>-0.85116520312650779</v>
      </c>
    </row>
    <row r="104" spans="1:18" ht="16.5" x14ac:dyDescent="0.3">
      <c r="A104" s="162" t="s">
        <v>181</v>
      </c>
      <c r="B104" s="163" t="s">
        <v>198</v>
      </c>
      <c r="C104" s="164">
        <v>0.94599999999999995</v>
      </c>
      <c r="D104" s="165">
        <v>1.2350000000000001</v>
      </c>
      <c r="E104" s="165">
        <v>2.181</v>
      </c>
      <c r="F104" s="166">
        <f t="shared" si="12"/>
        <v>2.6624997386025879E-5</v>
      </c>
      <c r="G104" s="164">
        <v>0.54700000000000004</v>
      </c>
      <c r="H104" s="165">
        <v>0.81</v>
      </c>
      <c r="I104" s="165">
        <v>1.3570000000000002</v>
      </c>
      <c r="J104" s="170">
        <f t="shared" si="13"/>
        <v>0.60722181282240206</v>
      </c>
      <c r="K104" s="164">
        <v>5.5229999999999997</v>
      </c>
      <c r="L104" s="165">
        <v>6.806</v>
      </c>
      <c r="M104" s="165">
        <v>12.329000000000001</v>
      </c>
      <c r="N104" s="166">
        <f t="shared" si="14"/>
        <v>1.8546963318813636E-5</v>
      </c>
      <c r="O104" s="165">
        <v>4.399</v>
      </c>
      <c r="P104" s="165">
        <v>5.8280000000000003</v>
      </c>
      <c r="Q104" s="165">
        <v>10.227</v>
      </c>
      <c r="R104" s="172">
        <f t="shared" si="15"/>
        <v>0.20553436980541706</v>
      </c>
    </row>
    <row r="105" spans="1:18" ht="16.5" x14ac:dyDescent="0.3">
      <c r="A105" s="162" t="s">
        <v>73</v>
      </c>
      <c r="B105" s="163" t="s">
        <v>197</v>
      </c>
      <c r="C105" s="164">
        <v>0.16600000000000001</v>
      </c>
      <c r="D105" s="165">
        <v>0.58099999999999996</v>
      </c>
      <c r="E105" s="165">
        <v>0.747</v>
      </c>
      <c r="F105" s="166">
        <f t="shared" si="12"/>
        <v>9.119153162476539E-6</v>
      </c>
      <c r="G105" s="164">
        <v>0.53500000000000003</v>
      </c>
      <c r="H105" s="165">
        <v>0.59</v>
      </c>
      <c r="I105" s="165">
        <v>1.125</v>
      </c>
      <c r="J105" s="170">
        <f t="shared" si="13"/>
        <v>-0.33599999999999997</v>
      </c>
      <c r="K105" s="164">
        <v>3.7360000000000002</v>
      </c>
      <c r="L105" s="165">
        <v>6.7830000000000004</v>
      </c>
      <c r="M105" s="165">
        <v>10.519</v>
      </c>
      <c r="N105" s="166">
        <f t="shared" si="14"/>
        <v>1.5824114457831179E-5</v>
      </c>
      <c r="O105" s="165">
        <v>2.7309999999999999</v>
      </c>
      <c r="P105" s="165">
        <v>4.3010000000000002</v>
      </c>
      <c r="Q105" s="165">
        <v>7.032</v>
      </c>
      <c r="R105" s="172">
        <f t="shared" si="15"/>
        <v>0.49587599544937433</v>
      </c>
    </row>
    <row r="106" spans="1:18" ht="16.5" x14ac:dyDescent="0.3">
      <c r="A106" s="162" t="s">
        <v>210</v>
      </c>
      <c r="B106" s="163" t="s">
        <v>213</v>
      </c>
      <c r="C106" s="164">
        <v>1.4870000000000001</v>
      </c>
      <c r="D106" s="165">
        <v>0.54900000000000004</v>
      </c>
      <c r="E106" s="165">
        <v>2.036</v>
      </c>
      <c r="F106" s="166">
        <f t="shared" si="12"/>
        <v>2.4854880640966847E-5</v>
      </c>
      <c r="G106" s="164">
        <v>0.05</v>
      </c>
      <c r="H106" s="165">
        <v>0.04</v>
      </c>
      <c r="I106" s="165">
        <v>0.09</v>
      </c>
      <c r="J106" s="170">
        <f t="shared" si="13"/>
        <v>21.622222222222224</v>
      </c>
      <c r="K106" s="164">
        <v>7.1029999999999998</v>
      </c>
      <c r="L106" s="165">
        <v>3.363</v>
      </c>
      <c r="M106" s="165">
        <v>10.465999999999999</v>
      </c>
      <c r="N106" s="166">
        <f t="shared" si="14"/>
        <v>1.5744384629305172E-5</v>
      </c>
      <c r="O106" s="165">
        <v>0.71799999999999997</v>
      </c>
      <c r="P106" s="165">
        <v>0.505</v>
      </c>
      <c r="Q106" s="165">
        <v>1.2229999999999999</v>
      </c>
      <c r="R106" s="172">
        <f t="shared" si="15"/>
        <v>7.5576451349141465</v>
      </c>
    </row>
    <row r="107" spans="1:18" ht="16.5" x14ac:dyDescent="0.3">
      <c r="A107" s="162" t="s">
        <v>210</v>
      </c>
      <c r="B107" s="163" t="s">
        <v>203</v>
      </c>
      <c r="C107" s="164">
        <v>0.749</v>
      </c>
      <c r="D107" s="165">
        <v>1.587</v>
      </c>
      <c r="E107" s="165">
        <v>2.3359999999999999</v>
      </c>
      <c r="F107" s="166">
        <f t="shared" si="12"/>
        <v>2.8517191147985533E-5</v>
      </c>
      <c r="G107" s="164">
        <v>0.59</v>
      </c>
      <c r="H107" s="165">
        <v>1.6120000000000001</v>
      </c>
      <c r="I107" s="165">
        <v>2.202</v>
      </c>
      <c r="J107" s="170">
        <f t="shared" si="13"/>
        <v>6.0853769300635685E-2</v>
      </c>
      <c r="K107" s="164">
        <v>3.008</v>
      </c>
      <c r="L107" s="165">
        <v>7.1669999999999998</v>
      </c>
      <c r="M107" s="165">
        <v>10.175000000000001</v>
      </c>
      <c r="N107" s="166">
        <f t="shared" si="14"/>
        <v>1.5306622740605785E-5</v>
      </c>
      <c r="O107" s="165">
        <v>1.71</v>
      </c>
      <c r="P107" s="165">
        <v>4.4969999999999999</v>
      </c>
      <c r="Q107" s="165">
        <v>6.2069999999999999</v>
      </c>
      <c r="R107" s="172">
        <f t="shared" si="15"/>
        <v>0.63927823425165142</v>
      </c>
    </row>
    <row r="108" spans="1:18" ht="16.5" x14ac:dyDescent="0.3">
      <c r="A108" s="162" t="s">
        <v>291</v>
      </c>
      <c r="B108" s="163" t="s">
        <v>212</v>
      </c>
      <c r="C108" s="164">
        <v>0.58199999999999996</v>
      </c>
      <c r="D108" s="165">
        <v>1.107</v>
      </c>
      <c r="E108" s="165">
        <v>1.6890000000000001</v>
      </c>
      <c r="F108" s="166">
        <f t="shared" si="12"/>
        <v>2.0618808154515227E-5</v>
      </c>
      <c r="G108" s="164">
        <v>1.496</v>
      </c>
      <c r="H108" s="165">
        <v>1.5629999999999999</v>
      </c>
      <c r="I108" s="165">
        <v>3.0590000000000002</v>
      </c>
      <c r="J108" s="170">
        <f t="shared" si="13"/>
        <v>-0.44785877737822821</v>
      </c>
      <c r="K108" s="164">
        <v>3.7810000000000001</v>
      </c>
      <c r="L108" s="165">
        <v>6.0410000000000004</v>
      </c>
      <c r="M108" s="165">
        <v>9.822000000000001</v>
      </c>
      <c r="N108" s="166">
        <f t="shared" si="14"/>
        <v>1.4775591995894844E-5</v>
      </c>
      <c r="O108" s="165">
        <v>6.6470000000000002</v>
      </c>
      <c r="P108" s="165">
        <v>10.749000000000001</v>
      </c>
      <c r="Q108" s="165">
        <v>17.396000000000001</v>
      </c>
      <c r="R108" s="172">
        <f t="shared" si="15"/>
        <v>-0.43538744538974472</v>
      </c>
    </row>
    <row r="109" spans="1:18" ht="16.5" x14ac:dyDescent="0.3">
      <c r="A109" s="162" t="s">
        <v>526</v>
      </c>
      <c r="B109" s="163" t="s">
        <v>107</v>
      </c>
      <c r="C109" s="164">
        <v>4.5</v>
      </c>
      <c r="D109" s="165">
        <v>5</v>
      </c>
      <c r="E109" s="165">
        <v>9.5</v>
      </c>
      <c r="F109" s="166">
        <f t="shared" si="12"/>
        <v>1.1597316605559187E-4</v>
      </c>
      <c r="G109" s="164">
        <v>0</v>
      </c>
      <c r="H109" s="165">
        <v>0</v>
      </c>
      <c r="I109" s="165">
        <v>0</v>
      </c>
      <c r="J109" s="170" t="str">
        <f t="shared" si="13"/>
        <v/>
      </c>
      <c r="K109" s="164">
        <v>4.5</v>
      </c>
      <c r="L109" s="165">
        <v>5</v>
      </c>
      <c r="M109" s="165">
        <v>9.5</v>
      </c>
      <c r="N109" s="166">
        <f t="shared" si="14"/>
        <v>1.4291195679189677E-5</v>
      </c>
      <c r="O109" s="165">
        <v>0</v>
      </c>
      <c r="P109" s="165">
        <v>0</v>
      </c>
      <c r="Q109" s="165">
        <v>0</v>
      </c>
      <c r="R109" s="172" t="str">
        <f t="shared" si="15"/>
        <v/>
      </c>
    </row>
    <row r="110" spans="1:18" ht="16.5" x14ac:dyDescent="0.3">
      <c r="A110" s="162" t="s">
        <v>282</v>
      </c>
      <c r="B110" s="163" t="s">
        <v>179</v>
      </c>
      <c r="C110" s="164">
        <v>0.65600000000000003</v>
      </c>
      <c r="D110" s="165">
        <v>0.89800000000000002</v>
      </c>
      <c r="E110" s="165">
        <v>1.554</v>
      </c>
      <c r="F110" s="166">
        <f t="shared" si="12"/>
        <v>1.8970768426356816E-5</v>
      </c>
      <c r="G110" s="164">
        <v>0</v>
      </c>
      <c r="H110" s="165">
        <v>0.42</v>
      </c>
      <c r="I110" s="165">
        <v>0.42</v>
      </c>
      <c r="J110" s="170">
        <f t="shared" si="13"/>
        <v>2.7</v>
      </c>
      <c r="K110" s="164">
        <v>4.1150000000000002</v>
      </c>
      <c r="L110" s="165">
        <v>5.1120000000000001</v>
      </c>
      <c r="M110" s="165">
        <v>9.2270000000000003</v>
      </c>
      <c r="N110" s="166">
        <f t="shared" si="14"/>
        <v>1.3880511845461383E-5</v>
      </c>
      <c r="O110" s="165">
        <v>0.17799999999999999</v>
      </c>
      <c r="P110" s="165">
        <v>2.0030000000000001</v>
      </c>
      <c r="Q110" s="165">
        <v>2.181</v>
      </c>
      <c r="R110" s="172">
        <f t="shared" si="15"/>
        <v>3.2306281522237503</v>
      </c>
    </row>
    <row r="111" spans="1:18" ht="16.5" x14ac:dyDescent="0.3">
      <c r="A111" s="162" t="s">
        <v>265</v>
      </c>
      <c r="B111" s="163" t="s">
        <v>75</v>
      </c>
      <c r="C111" s="164">
        <v>0.65</v>
      </c>
      <c r="D111" s="165">
        <v>0.57999999999999996</v>
      </c>
      <c r="E111" s="165">
        <v>1.23</v>
      </c>
      <c r="F111" s="166">
        <f t="shared" si="12"/>
        <v>1.5015473078776631E-5</v>
      </c>
      <c r="G111" s="164">
        <v>0.63200000000000001</v>
      </c>
      <c r="H111" s="165">
        <v>0.89200000000000002</v>
      </c>
      <c r="I111" s="165">
        <v>1.524</v>
      </c>
      <c r="J111" s="170">
        <f t="shared" si="13"/>
        <v>-0.19291338582677164</v>
      </c>
      <c r="K111" s="164">
        <v>4.63</v>
      </c>
      <c r="L111" s="165">
        <v>4.423</v>
      </c>
      <c r="M111" s="165">
        <v>9.0530000000000008</v>
      </c>
      <c r="N111" s="166">
        <f t="shared" si="14"/>
        <v>1.3618757314074121E-5</v>
      </c>
      <c r="O111" s="165">
        <v>6.9610000000000003</v>
      </c>
      <c r="P111" s="165">
        <v>7.7110000000000003</v>
      </c>
      <c r="Q111" s="165">
        <v>14.672000000000001</v>
      </c>
      <c r="R111" s="172">
        <f t="shared" si="15"/>
        <v>-0.38297437295528891</v>
      </c>
    </row>
    <row r="112" spans="1:18" ht="16.5" x14ac:dyDescent="0.3">
      <c r="A112" s="162" t="s">
        <v>73</v>
      </c>
      <c r="B112" s="163" t="s">
        <v>211</v>
      </c>
      <c r="C112" s="164">
        <v>4.7E-2</v>
      </c>
      <c r="D112" s="165">
        <v>0.129</v>
      </c>
      <c r="E112" s="165">
        <v>0.17599999999999999</v>
      </c>
      <c r="F112" s="166">
        <f t="shared" si="12"/>
        <v>2.1485554974509649E-6</v>
      </c>
      <c r="G112" s="164">
        <v>0.55200000000000005</v>
      </c>
      <c r="H112" s="165">
        <v>0.26300000000000001</v>
      </c>
      <c r="I112" s="165">
        <v>0.81500000000000006</v>
      </c>
      <c r="J112" s="170">
        <f t="shared" si="13"/>
        <v>-0.78404907975460125</v>
      </c>
      <c r="K112" s="164">
        <v>4.4420000000000002</v>
      </c>
      <c r="L112" s="165">
        <v>4.484</v>
      </c>
      <c r="M112" s="165">
        <v>8.9260000000000002</v>
      </c>
      <c r="N112" s="166">
        <f t="shared" si="14"/>
        <v>1.3427706592889163E-5</v>
      </c>
      <c r="O112" s="165">
        <v>7.6529999999999996</v>
      </c>
      <c r="P112" s="165">
        <v>5.3780000000000001</v>
      </c>
      <c r="Q112" s="165">
        <v>13.030999999999999</v>
      </c>
      <c r="R112" s="172">
        <f t="shared" si="15"/>
        <v>-0.31501803391911587</v>
      </c>
    </row>
    <row r="113" spans="1:18" ht="16.5" x14ac:dyDescent="0.3">
      <c r="A113" s="162" t="s">
        <v>73</v>
      </c>
      <c r="B113" s="163" t="s">
        <v>120</v>
      </c>
      <c r="C113" s="164">
        <v>0.159</v>
      </c>
      <c r="D113" s="165">
        <v>0.39500000000000002</v>
      </c>
      <c r="E113" s="165">
        <v>0.55400000000000005</v>
      </c>
      <c r="F113" s="166">
        <f t="shared" si="12"/>
        <v>6.7630667362945152E-6</v>
      </c>
      <c r="G113" s="164">
        <v>0.66100000000000003</v>
      </c>
      <c r="H113" s="165">
        <v>0.42499999999999999</v>
      </c>
      <c r="I113" s="165">
        <v>1.0860000000000001</v>
      </c>
      <c r="J113" s="170">
        <f t="shared" si="13"/>
        <v>-0.4898710865561694</v>
      </c>
      <c r="K113" s="164">
        <v>2.9769999999999999</v>
      </c>
      <c r="L113" s="165">
        <v>5.7279999999999998</v>
      </c>
      <c r="M113" s="165">
        <v>8.7050000000000001</v>
      </c>
      <c r="N113" s="166">
        <f t="shared" si="14"/>
        <v>1.3095248251299592E-5</v>
      </c>
      <c r="O113" s="165">
        <v>4.4809999999999999</v>
      </c>
      <c r="P113" s="165">
        <v>8.3849999999999998</v>
      </c>
      <c r="Q113" s="165">
        <v>12.866</v>
      </c>
      <c r="R113" s="172">
        <f t="shared" si="15"/>
        <v>-0.3234105394061868</v>
      </c>
    </row>
    <row r="114" spans="1:18" ht="16.5" x14ac:dyDescent="0.3">
      <c r="A114" s="162" t="s">
        <v>286</v>
      </c>
      <c r="B114" s="163" t="s">
        <v>286</v>
      </c>
      <c r="C114" s="164">
        <v>0.25</v>
      </c>
      <c r="D114" s="165">
        <v>0.88</v>
      </c>
      <c r="E114" s="165">
        <v>1.1299999999999999</v>
      </c>
      <c r="F114" s="166">
        <f t="shared" si="12"/>
        <v>1.37947029097704E-5</v>
      </c>
      <c r="G114" s="164">
        <v>0</v>
      </c>
      <c r="H114" s="165">
        <v>0</v>
      </c>
      <c r="I114" s="165">
        <v>0</v>
      </c>
      <c r="J114" s="170" t="str">
        <f t="shared" si="13"/>
        <v/>
      </c>
      <c r="K114" s="164">
        <v>1.8149999999999999</v>
      </c>
      <c r="L114" s="165">
        <v>6.4729999999999999</v>
      </c>
      <c r="M114" s="165">
        <v>8.2880000000000003</v>
      </c>
      <c r="N114" s="166">
        <f t="shared" si="14"/>
        <v>1.246793997780253E-5</v>
      </c>
      <c r="O114" s="165">
        <v>0</v>
      </c>
      <c r="P114" s="165">
        <v>0</v>
      </c>
      <c r="Q114" s="165">
        <v>0</v>
      </c>
      <c r="R114" s="172" t="str">
        <f t="shared" si="15"/>
        <v/>
      </c>
    </row>
    <row r="115" spans="1:18" ht="16.5" x14ac:dyDescent="0.3">
      <c r="A115" s="162" t="s">
        <v>199</v>
      </c>
      <c r="B115" s="163" t="s">
        <v>174</v>
      </c>
      <c r="C115" s="164">
        <v>0.51800000000000002</v>
      </c>
      <c r="D115" s="165">
        <v>1.181</v>
      </c>
      <c r="E115" s="165">
        <v>1.6990000000000001</v>
      </c>
      <c r="F115" s="166">
        <f t="shared" si="12"/>
        <v>2.0740885171415852E-5</v>
      </c>
      <c r="G115" s="164">
        <v>0.17</v>
      </c>
      <c r="H115" s="165">
        <v>0.38</v>
      </c>
      <c r="I115" s="165">
        <v>0.55000000000000004</v>
      </c>
      <c r="J115" s="170">
        <f t="shared" si="13"/>
        <v>2.0890909090909089</v>
      </c>
      <c r="K115" s="164">
        <v>2.4740000000000002</v>
      </c>
      <c r="L115" s="165">
        <v>5.3949999999999996</v>
      </c>
      <c r="M115" s="165">
        <v>7.8689999999999998</v>
      </c>
      <c r="N115" s="166">
        <f t="shared" si="14"/>
        <v>1.1837623031530901E-5</v>
      </c>
      <c r="O115" s="165">
        <v>1.4490000000000001</v>
      </c>
      <c r="P115" s="165">
        <v>3.3639999999999999</v>
      </c>
      <c r="Q115" s="165">
        <v>4.8129999999999997</v>
      </c>
      <c r="R115" s="172">
        <f t="shared" si="15"/>
        <v>0.6349470184915853</v>
      </c>
    </row>
    <row r="116" spans="1:18" ht="16.5" x14ac:dyDescent="0.3">
      <c r="A116" s="162" t="s">
        <v>73</v>
      </c>
      <c r="B116" s="163" t="s">
        <v>195</v>
      </c>
      <c r="C116" s="164">
        <v>0.24</v>
      </c>
      <c r="D116" s="165">
        <v>0.52200000000000002</v>
      </c>
      <c r="E116" s="165">
        <v>0.76200000000000001</v>
      </c>
      <c r="F116" s="166">
        <f t="shared" si="12"/>
        <v>9.3022686878274736E-6</v>
      </c>
      <c r="G116" s="164">
        <v>0.90900000000000003</v>
      </c>
      <c r="H116" s="165">
        <v>1.014</v>
      </c>
      <c r="I116" s="165">
        <v>1.923</v>
      </c>
      <c r="J116" s="170">
        <f t="shared" si="13"/>
        <v>-0.60374414976599067</v>
      </c>
      <c r="K116" s="164">
        <v>2.415</v>
      </c>
      <c r="L116" s="165">
        <v>5.3879999999999999</v>
      </c>
      <c r="M116" s="165">
        <v>7.8029999999999999</v>
      </c>
      <c r="N116" s="166">
        <f t="shared" si="14"/>
        <v>1.1738336829970215E-5</v>
      </c>
      <c r="O116" s="165">
        <v>4.6100000000000003</v>
      </c>
      <c r="P116" s="165">
        <v>5.3579999999999997</v>
      </c>
      <c r="Q116" s="165">
        <v>9.968</v>
      </c>
      <c r="R116" s="172">
        <f t="shared" si="15"/>
        <v>-0.21719502407704661</v>
      </c>
    </row>
    <row r="117" spans="1:18" ht="16.5" x14ac:dyDescent="0.3">
      <c r="A117" s="162" t="s">
        <v>199</v>
      </c>
      <c r="B117" s="163" t="s">
        <v>201</v>
      </c>
      <c r="C117" s="164">
        <v>0.94199999999999995</v>
      </c>
      <c r="D117" s="165">
        <v>0.55000000000000004</v>
      </c>
      <c r="E117" s="165">
        <v>1.492</v>
      </c>
      <c r="F117" s="166">
        <f t="shared" si="12"/>
        <v>1.8213890921572952E-5</v>
      </c>
      <c r="G117" s="164">
        <v>0.52</v>
      </c>
      <c r="H117" s="165">
        <v>0.17</v>
      </c>
      <c r="I117" s="165">
        <v>0.69000000000000006</v>
      </c>
      <c r="J117" s="170">
        <f t="shared" si="13"/>
        <v>1.1623188405797098</v>
      </c>
      <c r="K117" s="164">
        <v>4.3630000000000004</v>
      </c>
      <c r="L117" s="165">
        <v>3.323</v>
      </c>
      <c r="M117" s="165">
        <v>7.6859999999999999</v>
      </c>
      <c r="N117" s="166">
        <f t="shared" si="14"/>
        <v>1.156232947265809E-5</v>
      </c>
      <c r="O117" s="165">
        <v>4.21</v>
      </c>
      <c r="P117" s="165">
        <v>2.25</v>
      </c>
      <c r="Q117" s="165">
        <v>6.46</v>
      </c>
      <c r="R117" s="172">
        <f t="shared" si="15"/>
        <v>0.18978328173374615</v>
      </c>
    </row>
    <row r="118" spans="1:18" ht="16.5" x14ac:dyDescent="0.3">
      <c r="A118" s="162" t="s">
        <v>263</v>
      </c>
      <c r="B118" s="163" t="s">
        <v>157</v>
      </c>
      <c r="C118" s="164">
        <v>0.22800000000000001</v>
      </c>
      <c r="D118" s="165">
        <v>1.6659999999999999</v>
      </c>
      <c r="E118" s="165">
        <v>1.8939999999999999</v>
      </c>
      <c r="F118" s="166">
        <f t="shared" si="12"/>
        <v>2.3121387000977997E-5</v>
      </c>
      <c r="G118" s="164">
        <v>0</v>
      </c>
      <c r="H118" s="165">
        <v>0.1</v>
      </c>
      <c r="I118" s="165">
        <v>0.1</v>
      </c>
      <c r="J118" s="170">
        <f t="shared" si="13"/>
        <v>17.939999999999998</v>
      </c>
      <c r="K118" s="164">
        <v>1.403</v>
      </c>
      <c r="L118" s="165">
        <v>6.2549999999999999</v>
      </c>
      <c r="M118" s="165">
        <v>7.6579999999999995</v>
      </c>
      <c r="N118" s="166">
        <f t="shared" si="14"/>
        <v>1.1520208053814162E-5</v>
      </c>
      <c r="O118" s="165">
        <v>3.3959999999999999</v>
      </c>
      <c r="P118" s="165">
        <v>14.909000000000001</v>
      </c>
      <c r="Q118" s="165">
        <v>18.305</v>
      </c>
      <c r="R118" s="172">
        <f t="shared" si="15"/>
        <v>-0.58164435946462723</v>
      </c>
    </row>
    <row r="119" spans="1:18" ht="16.5" x14ac:dyDescent="0.3">
      <c r="A119" s="162" t="s">
        <v>210</v>
      </c>
      <c r="B119" s="163" t="s">
        <v>209</v>
      </c>
      <c r="C119" s="164">
        <v>0.43</v>
      </c>
      <c r="D119" s="165">
        <v>0.56599999999999995</v>
      </c>
      <c r="E119" s="165">
        <v>0.996</v>
      </c>
      <c r="F119" s="166">
        <f t="shared" si="12"/>
        <v>1.2158870883302052E-5</v>
      </c>
      <c r="G119" s="164">
        <v>0.88400000000000001</v>
      </c>
      <c r="H119" s="165">
        <v>1.1240000000000001</v>
      </c>
      <c r="I119" s="165">
        <v>2.008</v>
      </c>
      <c r="J119" s="170">
        <f t="shared" si="13"/>
        <v>-0.50398406374501992</v>
      </c>
      <c r="K119" s="164">
        <v>3.363</v>
      </c>
      <c r="L119" s="165">
        <v>4.1630000000000003</v>
      </c>
      <c r="M119" s="165">
        <v>7.5259999999999998</v>
      </c>
      <c r="N119" s="166">
        <f t="shared" si="14"/>
        <v>1.132163565069279E-5</v>
      </c>
      <c r="O119" s="165">
        <v>2.9540000000000002</v>
      </c>
      <c r="P119" s="165">
        <v>4.54</v>
      </c>
      <c r="Q119" s="165">
        <v>7.4939999999999998</v>
      </c>
      <c r="R119" s="172">
        <f t="shared" si="15"/>
        <v>4.2700827328530089E-3</v>
      </c>
    </row>
    <row r="120" spans="1:18" ht="16.5" x14ac:dyDescent="0.3">
      <c r="A120" s="162" t="s">
        <v>289</v>
      </c>
      <c r="B120" s="163" t="s">
        <v>170</v>
      </c>
      <c r="C120" s="164">
        <v>0.51300000000000001</v>
      </c>
      <c r="D120" s="165">
        <v>0.64700000000000002</v>
      </c>
      <c r="E120" s="165">
        <v>1.1600000000000001</v>
      </c>
      <c r="F120" s="166">
        <f t="shared" si="12"/>
        <v>1.4160933960472271E-5</v>
      </c>
      <c r="G120" s="164">
        <v>0.17299999999999999</v>
      </c>
      <c r="H120" s="165">
        <v>0.17799999999999999</v>
      </c>
      <c r="I120" s="165">
        <v>0.35099999999999998</v>
      </c>
      <c r="J120" s="170">
        <f t="shared" si="13"/>
        <v>2.3048433048433052</v>
      </c>
      <c r="K120" s="164">
        <v>3.4239999999999999</v>
      </c>
      <c r="L120" s="165">
        <v>3.7770000000000001</v>
      </c>
      <c r="M120" s="165">
        <v>7.2010000000000005</v>
      </c>
      <c r="N120" s="166">
        <f t="shared" si="14"/>
        <v>1.0832726324825775E-5</v>
      </c>
      <c r="O120" s="165">
        <v>1.0620000000000001</v>
      </c>
      <c r="P120" s="165">
        <v>1.24</v>
      </c>
      <c r="Q120" s="165">
        <v>2.302</v>
      </c>
      <c r="R120" s="172">
        <f t="shared" si="15"/>
        <v>2.1281494352736754</v>
      </c>
    </row>
    <row r="121" spans="1:18" ht="16.5" x14ac:dyDescent="0.3">
      <c r="A121" s="162" t="s">
        <v>199</v>
      </c>
      <c r="B121" s="163" t="s">
        <v>297</v>
      </c>
      <c r="C121" s="164">
        <v>0</v>
      </c>
      <c r="D121" s="165">
        <v>0</v>
      </c>
      <c r="E121" s="165">
        <v>0</v>
      </c>
      <c r="F121" s="166">
        <f t="shared" si="12"/>
        <v>0</v>
      </c>
      <c r="G121" s="164">
        <v>0</v>
      </c>
      <c r="H121" s="165">
        <v>0</v>
      </c>
      <c r="I121" s="165">
        <v>0</v>
      </c>
      <c r="J121" s="170" t="str">
        <f t="shared" si="13"/>
        <v/>
      </c>
      <c r="K121" s="164">
        <v>3.2</v>
      </c>
      <c r="L121" s="165">
        <v>3.85</v>
      </c>
      <c r="M121" s="165">
        <v>7.0500000000000007</v>
      </c>
      <c r="N121" s="166">
        <f t="shared" si="14"/>
        <v>1.0605571530346024E-5</v>
      </c>
      <c r="O121" s="165">
        <v>0.12</v>
      </c>
      <c r="P121" s="165">
        <v>0.08</v>
      </c>
      <c r="Q121" s="165">
        <v>0.2</v>
      </c>
      <c r="R121" s="172">
        <f t="shared" si="15"/>
        <v>34.25</v>
      </c>
    </row>
    <row r="122" spans="1:18" ht="16.5" x14ac:dyDescent="0.3">
      <c r="A122" s="162" t="s">
        <v>283</v>
      </c>
      <c r="B122" s="163" t="s">
        <v>147</v>
      </c>
      <c r="C122" s="164">
        <v>0.98399999999999999</v>
      </c>
      <c r="D122" s="165">
        <v>1.1890000000000001</v>
      </c>
      <c r="E122" s="165">
        <v>2.173</v>
      </c>
      <c r="F122" s="166">
        <f t="shared" si="12"/>
        <v>2.652733577250538E-5</v>
      </c>
      <c r="G122" s="164">
        <v>0.55000000000000004</v>
      </c>
      <c r="H122" s="165">
        <v>0</v>
      </c>
      <c r="I122" s="165">
        <v>0.55000000000000004</v>
      </c>
      <c r="J122" s="170">
        <f t="shared" si="13"/>
        <v>2.9509090909090907</v>
      </c>
      <c r="K122" s="164">
        <v>2.5960000000000001</v>
      </c>
      <c r="L122" s="165">
        <v>4.2350000000000003</v>
      </c>
      <c r="M122" s="165">
        <v>6.8310000000000004</v>
      </c>
      <c r="N122" s="166">
        <f t="shared" si="14"/>
        <v>1.027612186153102E-5</v>
      </c>
      <c r="O122" s="165">
        <v>2.08</v>
      </c>
      <c r="P122" s="165">
        <v>6.1550000000000002</v>
      </c>
      <c r="Q122" s="165">
        <v>8.2349999999999994</v>
      </c>
      <c r="R122" s="172">
        <f t="shared" si="15"/>
        <v>-0.1704918032786884</v>
      </c>
    </row>
    <row r="123" spans="1:18" ht="16.5" x14ac:dyDescent="0.3">
      <c r="A123" s="162" t="s">
        <v>271</v>
      </c>
      <c r="B123" s="163" t="s">
        <v>80</v>
      </c>
      <c r="C123" s="164">
        <v>0.42099999999999999</v>
      </c>
      <c r="D123" s="165">
        <v>0.32900000000000001</v>
      </c>
      <c r="E123" s="165">
        <v>0.75</v>
      </c>
      <c r="F123" s="166">
        <f t="shared" si="12"/>
        <v>9.1557762675467259E-6</v>
      </c>
      <c r="G123" s="164">
        <v>1.0629999999999999</v>
      </c>
      <c r="H123" s="165">
        <v>0.66200000000000003</v>
      </c>
      <c r="I123" s="165">
        <v>1.7250000000000001</v>
      </c>
      <c r="J123" s="170">
        <f t="shared" si="13"/>
        <v>-0.56521739130434789</v>
      </c>
      <c r="K123" s="164">
        <v>3.3919999999999999</v>
      </c>
      <c r="L123" s="165">
        <v>2.6840000000000002</v>
      </c>
      <c r="M123" s="165">
        <v>6.0760000000000005</v>
      </c>
      <c r="N123" s="166">
        <f t="shared" si="14"/>
        <v>9.1403478891322616E-6</v>
      </c>
      <c r="O123" s="165">
        <v>6.6980000000000004</v>
      </c>
      <c r="P123" s="165">
        <v>5.37</v>
      </c>
      <c r="Q123" s="165">
        <v>12.068000000000001</v>
      </c>
      <c r="R123" s="172">
        <f t="shared" si="15"/>
        <v>-0.49651972157772628</v>
      </c>
    </row>
    <row r="124" spans="1:18" ht="16.5" x14ac:dyDescent="0.3">
      <c r="A124" s="162" t="s">
        <v>251</v>
      </c>
      <c r="B124" s="163" t="s">
        <v>66</v>
      </c>
      <c r="C124" s="164">
        <v>0</v>
      </c>
      <c r="D124" s="165">
        <v>1.63</v>
      </c>
      <c r="E124" s="165">
        <v>1.63</v>
      </c>
      <c r="F124" s="166">
        <f t="shared" si="12"/>
        <v>1.989855375480155E-5</v>
      </c>
      <c r="G124" s="164">
        <v>4.9710000000000001</v>
      </c>
      <c r="H124" s="165">
        <v>4.4450000000000003</v>
      </c>
      <c r="I124" s="165">
        <v>9.4160000000000004</v>
      </c>
      <c r="J124" s="170">
        <f t="shared" si="13"/>
        <v>-0.82689039932030584</v>
      </c>
      <c r="K124" s="164">
        <v>1.034</v>
      </c>
      <c r="L124" s="165">
        <v>4.8140000000000001</v>
      </c>
      <c r="M124" s="165">
        <v>5.8479999999999999</v>
      </c>
      <c r="N124" s="166">
        <f t="shared" si="14"/>
        <v>8.7973591928317085E-6</v>
      </c>
      <c r="O124" s="165">
        <v>40.031999999999996</v>
      </c>
      <c r="P124" s="165">
        <v>41.174999999999997</v>
      </c>
      <c r="Q124" s="165">
        <v>81.206999999999994</v>
      </c>
      <c r="R124" s="172">
        <f t="shared" si="15"/>
        <v>-0.92798650362653468</v>
      </c>
    </row>
    <row r="125" spans="1:18" ht="16.5" x14ac:dyDescent="0.3">
      <c r="A125" s="162" t="s">
        <v>82</v>
      </c>
      <c r="B125" s="163" t="s">
        <v>149</v>
      </c>
      <c r="C125" s="164">
        <v>0.39900000000000002</v>
      </c>
      <c r="D125" s="165">
        <v>0.41699999999999998</v>
      </c>
      <c r="E125" s="165">
        <v>0.81600000000000006</v>
      </c>
      <c r="F125" s="166">
        <f t="shared" si="12"/>
        <v>9.9614845790908378E-6</v>
      </c>
      <c r="G125" s="164">
        <v>0.22</v>
      </c>
      <c r="H125" s="165">
        <v>0.42</v>
      </c>
      <c r="I125" s="165">
        <v>0.64</v>
      </c>
      <c r="J125" s="170">
        <f t="shared" si="13"/>
        <v>0.27500000000000013</v>
      </c>
      <c r="K125" s="164">
        <v>2.6880000000000002</v>
      </c>
      <c r="L125" s="165">
        <v>2.86</v>
      </c>
      <c r="M125" s="165">
        <v>5.548</v>
      </c>
      <c r="N125" s="166">
        <f t="shared" si="14"/>
        <v>8.3460582766467709E-6</v>
      </c>
      <c r="O125" s="165">
        <v>4.0540000000000003</v>
      </c>
      <c r="P125" s="165">
        <v>5.1429999999999998</v>
      </c>
      <c r="Q125" s="165">
        <v>9.1969999999999992</v>
      </c>
      <c r="R125" s="172">
        <f t="shared" si="15"/>
        <v>-0.39675981298249419</v>
      </c>
    </row>
    <row r="126" spans="1:18" ht="16.5" x14ac:dyDescent="0.3">
      <c r="A126" s="162" t="s">
        <v>181</v>
      </c>
      <c r="B126" s="163" t="s">
        <v>292</v>
      </c>
      <c r="C126" s="164">
        <v>0.18</v>
      </c>
      <c r="D126" s="165">
        <v>0.14000000000000001</v>
      </c>
      <c r="E126" s="165">
        <v>0.32</v>
      </c>
      <c r="F126" s="166">
        <f t="shared" si="12"/>
        <v>3.9064645408199367E-6</v>
      </c>
      <c r="G126" s="164">
        <v>0</v>
      </c>
      <c r="H126" s="165">
        <v>0</v>
      </c>
      <c r="I126" s="165">
        <v>0</v>
      </c>
      <c r="J126" s="170" t="str">
        <f t="shared" si="13"/>
        <v/>
      </c>
      <c r="K126" s="164">
        <v>2.8210000000000002</v>
      </c>
      <c r="L126" s="165">
        <v>2.625</v>
      </c>
      <c r="M126" s="165">
        <v>5.4459999999999997</v>
      </c>
      <c r="N126" s="166">
        <f t="shared" si="14"/>
        <v>8.1926159651438918E-6</v>
      </c>
      <c r="O126" s="165">
        <v>2.6070000000000002</v>
      </c>
      <c r="P126" s="165">
        <v>2.5569999999999999</v>
      </c>
      <c r="Q126" s="165">
        <v>5.1639999999999997</v>
      </c>
      <c r="R126" s="172">
        <f t="shared" si="15"/>
        <v>5.4608830364058836E-2</v>
      </c>
    </row>
    <row r="127" spans="1:18" ht="16.5" x14ac:dyDescent="0.3">
      <c r="A127" s="162" t="s">
        <v>83</v>
      </c>
      <c r="B127" s="163" t="s">
        <v>83</v>
      </c>
      <c r="C127" s="164">
        <v>0.23400000000000001</v>
      </c>
      <c r="D127" s="165">
        <v>0.27900000000000003</v>
      </c>
      <c r="E127" s="165">
        <v>0.51300000000000001</v>
      </c>
      <c r="F127" s="166">
        <f t="shared" si="12"/>
        <v>6.2625509670019605E-6</v>
      </c>
      <c r="G127" s="164">
        <v>0.31</v>
      </c>
      <c r="H127" s="165">
        <v>0.44</v>
      </c>
      <c r="I127" s="165">
        <v>0.75</v>
      </c>
      <c r="J127" s="170">
        <f t="shared" si="13"/>
        <v>-0.31599999999999995</v>
      </c>
      <c r="K127" s="164">
        <v>2.6480000000000001</v>
      </c>
      <c r="L127" s="165">
        <v>2.629</v>
      </c>
      <c r="M127" s="165">
        <v>5.2770000000000001</v>
      </c>
      <c r="N127" s="166">
        <f t="shared" si="14"/>
        <v>7.938383115693044E-6</v>
      </c>
      <c r="O127" s="165">
        <v>0.87</v>
      </c>
      <c r="P127" s="165">
        <v>1.1459999999999999</v>
      </c>
      <c r="Q127" s="165">
        <v>2.016</v>
      </c>
      <c r="R127" s="172">
        <f t="shared" si="15"/>
        <v>1.6175595238095237</v>
      </c>
    </row>
    <row r="128" spans="1:18" ht="16.5" x14ac:dyDescent="0.3">
      <c r="A128" s="162" t="s">
        <v>308</v>
      </c>
      <c r="B128" s="163" t="s">
        <v>182</v>
      </c>
      <c r="C128" s="164">
        <v>0.4</v>
      </c>
      <c r="D128" s="165">
        <v>0.52</v>
      </c>
      <c r="E128" s="165">
        <v>0.92</v>
      </c>
      <c r="F128" s="166">
        <f t="shared" si="12"/>
        <v>1.1231085554857318E-5</v>
      </c>
      <c r="G128" s="164">
        <v>0.08</v>
      </c>
      <c r="H128" s="165">
        <v>0.08</v>
      </c>
      <c r="I128" s="165">
        <v>0.16</v>
      </c>
      <c r="J128" s="170">
        <f t="shared" si="13"/>
        <v>4.75</v>
      </c>
      <c r="K128" s="164">
        <v>1.804</v>
      </c>
      <c r="L128" s="165">
        <v>3.3740000000000001</v>
      </c>
      <c r="M128" s="165">
        <v>5.1779999999999999</v>
      </c>
      <c r="N128" s="166">
        <f t="shared" si="14"/>
        <v>7.7894538133520157E-6</v>
      </c>
      <c r="O128" s="165">
        <v>0.112</v>
      </c>
      <c r="P128" s="165">
        <v>0.112</v>
      </c>
      <c r="Q128" s="165">
        <v>0.224</v>
      </c>
      <c r="R128" s="172">
        <f t="shared" si="15"/>
        <v>22.116071428571427</v>
      </c>
    </row>
    <row r="129" spans="1:18" ht="16.5" x14ac:dyDescent="0.3">
      <c r="A129" s="162" t="s">
        <v>258</v>
      </c>
      <c r="B129" s="163" t="s">
        <v>111</v>
      </c>
      <c r="C129" s="164">
        <v>0</v>
      </c>
      <c r="D129" s="165">
        <v>0</v>
      </c>
      <c r="E129" s="165">
        <v>0</v>
      </c>
      <c r="F129" s="166">
        <f t="shared" si="12"/>
        <v>0</v>
      </c>
      <c r="G129" s="164">
        <v>1.0920000000000001</v>
      </c>
      <c r="H129" s="165">
        <v>1.034</v>
      </c>
      <c r="I129" s="165">
        <v>2.1260000000000003</v>
      </c>
      <c r="J129" s="170">
        <f t="shared" si="13"/>
        <v>-1</v>
      </c>
      <c r="K129" s="164">
        <v>3.585</v>
      </c>
      <c r="L129" s="165">
        <v>1.446</v>
      </c>
      <c r="M129" s="165">
        <v>5.0309999999999997</v>
      </c>
      <c r="N129" s="166">
        <f t="shared" si="14"/>
        <v>7.5683163644213952E-6</v>
      </c>
      <c r="O129" s="165">
        <v>6.7130000000000001</v>
      </c>
      <c r="P129" s="165">
        <v>8.4640000000000004</v>
      </c>
      <c r="Q129" s="165">
        <v>15.177</v>
      </c>
      <c r="R129" s="172">
        <f t="shared" si="15"/>
        <v>-0.66851156355010866</v>
      </c>
    </row>
    <row r="130" spans="1:18" ht="16.5" x14ac:dyDescent="0.3">
      <c r="A130" s="162" t="s">
        <v>289</v>
      </c>
      <c r="B130" s="163" t="s">
        <v>142</v>
      </c>
      <c r="C130" s="164">
        <v>1.2010000000000001</v>
      </c>
      <c r="D130" s="165">
        <v>1.4750000000000001</v>
      </c>
      <c r="E130" s="165">
        <v>2.6760000000000002</v>
      </c>
      <c r="F130" s="166">
        <f t="shared" si="12"/>
        <v>3.2667809722606718E-5</v>
      </c>
      <c r="G130" s="164">
        <v>0.14000000000000001</v>
      </c>
      <c r="H130" s="165">
        <v>0.127</v>
      </c>
      <c r="I130" s="165">
        <v>0.26700000000000002</v>
      </c>
      <c r="J130" s="170">
        <f t="shared" si="13"/>
        <v>9.02247191011236</v>
      </c>
      <c r="K130" s="164">
        <v>2.1930000000000001</v>
      </c>
      <c r="L130" s="165">
        <v>2.7519999999999998</v>
      </c>
      <c r="M130" s="165">
        <v>4.9450000000000003</v>
      </c>
      <c r="N130" s="166">
        <f t="shared" si="14"/>
        <v>7.4389434351150476E-6</v>
      </c>
      <c r="O130" s="165">
        <v>2.2949999999999999</v>
      </c>
      <c r="P130" s="165">
        <v>2.645</v>
      </c>
      <c r="Q130" s="165">
        <v>4.9399999999999995</v>
      </c>
      <c r="R130" s="172">
        <f t="shared" si="15"/>
        <v>1.0121457489880026E-3</v>
      </c>
    </row>
    <row r="131" spans="1:18" ht="16.5" x14ac:dyDescent="0.3">
      <c r="A131" s="162" t="s">
        <v>73</v>
      </c>
      <c r="B131" s="163" t="s">
        <v>148</v>
      </c>
      <c r="C131" s="164">
        <v>0.375</v>
      </c>
      <c r="D131" s="165">
        <v>6.6000000000000003E-2</v>
      </c>
      <c r="E131" s="165">
        <v>0.441</v>
      </c>
      <c r="F131" s="166">
        <f t="shared" si="12"/>
        <v>5.3835964453174749E-6</v>
      </c>
      <c r="G131" s="164">
        <v>0.254</v>
      </c>
      <c r="H131" s="165">
        <v>0.56100000000000005</v>
      </c>
      <c r="I131" s="165">
        <v>0.81500000000000006</v>
      </c>
      <c r="J131" s="170">
        <f t="shared" si="13"/>
        <v>-0.45889570552147241</v>
      </c>
      <c r="K131" s="164">
        <v>1.5780000000000001</v>
      </c>
      <c r="L131" s="165">
        <v>3.198</v>
      </c>
      <c r="M131" s="165">
        <v>4.7759999999999998</v>
      </c>
      <c r="N131" s="166">
        <f t="shared" si="14"/>
        <v>7.1847105856641989E-6</v>
      </c>
      <c r="O131" s="165">
        <v>1.8080000000000001</v>
      </c>
      <c r="P131" s="165">
        <v>3.3010000000000002</v>
      </c>
      <c r="Q131" s="165">
        <v>5.109</v>
      </c>
      <c r="R131" s="172">
        <f t="shared" si="15"/>
        <v>-6.5179095713446933E-2</v>
      </c>
    </row>
    <row r="132" spans="1:18" ht="16.5" x14ac:dyDescent="0.3">
      <c r="A132" s="162" t="s">
        <v>307</v>
      </c>
      <c r="B132" s="163" t="s">
        <v>192</v>
      </c>
      <c r="C132" s="164">
        <v>0.1</v>
      </c>
      <c r="D132" s="165">
        <v>0.15</v>
      </c>
      <c r="E132" s="165">
        <v>0.25</v>
      </c>
      <c r="F132" s="166">
        <f t="shared" si="12"/>
        <v>3.0519254225155755E-6</v>
      </c>
      <c r="G132" s="164">
        <v>0.15</v>
      </c>
      <c r="H132" s="165">
        <v>0.3</v>
      </c>
      <c r="I132" s="165">
        <v>0.44999999999999996</v>
      </c>
      <c r="J132" s="170">
        <f t="shared" si="13"/>
        <v>-0.44444444444444442</v>
      </c>
      <c r="K132" s="164">
        <v>2.1859999999999999</v>
      </c>
      <c r="L132" s="165">
        <v>2.2080000000000002</v>
      </c>
      <c r="M132" s="165">
        <v>4.3940000000000001</v>
      </c>
      <c r="N132" s="166">
        <f t="shared" si="14"/>
        <v>6.6100540857220463E-6</v>
      </c>
      <c r="O132" s="165">
        <v>1.085</v>
      </c>
      <c r="P132" s="165">
        <v>2.0449999999999999</v>
      </c>
      <c r="Q132" s="165">
        <v>3.13</v>
      </c>
      <c r="R132" s="172">
        <f t="shared" si="15"/>
        <v>0.40383386581469649</v>
      </c>
    </row>
    <row r="133" spans="1:18" ht="16.5" x14ac:dyDescent="0.3">
      <c r="A133" s="162" t="s">
        <v>73</v>
      </c>
      <c r="B133" s="163" t="s">
        <v>188</v>
      </c>
      <c r="C133" s="164">
        <v>0.41</v>
      </c>
      <c r="D133" s="165">
        <v>0.33400000000000002</v>
      </c>
      <c r="E133" s="165">
        <v>0.74399999999999999</v>
      </c>
      <c r="F133" s="166">
        <f t="shared" si="12"/>
        <v>9.0825300574063521E-6</v>
      </c>
      <c r="G133" s="164">
        <v>0.02</v>
      </c>
      <c r="H133" s="165">
        <v>0.14000000000000001</v>
      </c>
      <c r="I133" s="165">
        <v>0.16</v>
      </c>
      <c r="J133" s="170">
        <f t="shared" si="13"/>
        <v>3.6499999999999995</v>
      </c>
      <c r="K133" s="164">
        <v>1.41</v>
      </c>
      <c r="L133" s="165">
        <v>2.7290000000000001</v>
      </c>
      <c r="M133" s="165">
        <v>4.1390000000000002</v>
      </c>
      <c r="N133" s="166">
        <f t="shared" si="14"/>
        <v>6.2264483069648501E-6</v>
      </c>
      <c r="O133" s="165">
        <v>0.59299999999999997</v>
      </c>
      <c r="P133" s="165">
        <v>2.0670000000000002</v>
      </c>
      <c r="Q133" s="165">
        <v>2.66</v>
      </c>
      <c r="R133" s="172">
        <f t="shared" si="15"/>
        <v>0.55601503759398496</v>
      </c>
    </row>
    <row r="134" spans="1:18" ht="16.5" x14ac:dyDescent="0.3">
      <c r="A134" s="162" t="s">
        <v>214</v>
      </c>
      <c r="B134" s="163" t="s">
        <v>158</v>
      </c>
      <c r="C134" s="164">
        <v>0.318</v>
      </c>
      <c r="D134" s="165">
        <v>0.32300000000000001</v>
      </c>
      <c r="E134" s="165">
        <v>0.64100000000000001</v>
      </c>
      <c r="F134" s="166">
        <f t="shared" si="12"/>
        <v>7.8251367833299345E-6</v>
      </c>
      <c r="G134" s="164">
        <v>0.17799999999999999</v>
      </c>
      <c r="H134" s="165">
        <v>0.153</v>
      </c>
      <c r="I134" s="165">
        <v>0.33099999999999996</v>
      </c>
      <c r="J134" s="170">
        <f t="shared" si="13"/>
        <v>0.93655589123867089</v>
      </c>
      <c r="K134" s="164">
        <v>1.92</v>
      </c>
      <c r="L134" s="165">
        <v>1.9870000000000001</v>
      </c>
      <c r="M134" s="165">
        <v>3.907</v>
      </c>
      <c r="N134" s="166">
        <f t="shared" si="14"/>
        <v>5.8774422651151644E-6</v>
      </c>
      <c r="O134" s="165">
        <v>2.1309999999999998</v>
      </c>
      <c r="P134" s="165">
        <v>2.0640000000000001</v>
      </c>
      <c r="Q134" s="165">
        <v>4.1950000000000003</v>
      </c>
      <c r="R134" s="172">
        <f t="shared" si="15"/>
        <v>-6.8653158522050117E-2</v>
      </c>
    </row>
    <row r="135" spans="1:18" ht="16.5" x14ac:dyDescent="0.3">
      <c r="A135" s="162" t="s">
        <v>73</v>
      </c>
      <c r="B135" s="163" t="s">
        <v>157</v>
      </c>
      <c r="C135" s="164">
        <v>0.15</v>
      </c>
      <c r="D135" s="165">
        <v>8.4000000000000005E-2</v>
      </c>
      <c r="E135" s="165">
        <v>0.23399999999999999</v>
      </c>
      <c r="F135" s="166">
        <f t="shared" ref="F135:F198" si="16">E135/$E$7</f>
        <v>2.8566021954745785E-6</v>
      </c>
      <c r="G135" s="164">
        <v>4.4999999999999998E-2</v>
      </c>
      <c r="H135" s="165">
        <v>0.4</v>
      </c>
      <c r="I135" s="165">
        <v>0.44500000000000001</v>
      </c>
      <c r="J135" s="170">
        <f t="shared" ref="J135:J198" si="17">IFERROR(E135/I135-1,"")</f>
        <v>-0.47415730337078654</v>
      </c>
      <c r="K135" s="164">
        <v>1.274</v>
      </c>
      <c r="L135" s="165">
        <v>2.2669999999999999</v>
      </c>
      <c r="M135" s="165">
        <v>3.5409999999999999</v>
      </c>
      <c r="N135" s="166">
        <f t="shared" ref="N135:N198" si="18">M135/$M$7</f>
        <v>5.3268551473695416E-6</v>
      </c>
      <c r="O135" s="165">
        <v>1.089</v>
      </c>
      <c r="P135" s="165">
        <v>2.9020000000000001</v>
      </c>
      <c r="Q135" s="165">
        <v>3.9910000000000001</v>
      </c>
      <c r="R135" s="172">
        <f t="shared" si="15"/>
        <v>-0.11275369581558514</v>
      </c>
    </row>
    <row r="136" spans="1:18" ht="16.5" x14ac:dyDescent="0.3">
      <c r="A136" s="162" t="s">
        <v>73</v>
      </c>
      <c r="B136" s="163" t="s">
        <v>172</v>
      </c>
      <c r="C136" s="164">
        <v>7.4999999999999997E-2</v>
      </c>
      <c r="D136" s="165">
        <v>0.154</v>
      </c>
      <c r="E136" s="165">
        <v>0.22899999999999998</v>
      </c>
      <c r="F136" s="166">
        <f t="shared" si="16"/>
        <v>2.7955636870242667E-6</v>
      </c>
      <c r="G136" s="164">
        <v>5.5E-2</v>
      </c>
      <c r="H136" s="165">
        <v>0.17</v>
      </c>
      <c r="I136" s="165">
        <v>0.22500000000000001</v>
      </c>
      <c r="J136" s="170">
        <f t="shared" si="17"/>
        <v>1.777777777777767E-2</v>
      </c>
      <c r="K136" s="164">
        <v>1.3720000000000001</v>
      </c>
      <c r="L136" s="165">
        <v>2.1589999999999998</v>
      </c>
      <c r="M136" s="165">
        <v>3.5309999999999997</v>
      </c>
      <c r="N136" s="166">
        <f t="shared" si="18"/>
        <v>5.3118117834967101E-6</v>
      </c>
      <c r="O136" s="165">
        <v>1.2450000000000001</v>
      </c>
      <c r="P136" s="165">
        <v>3.1659999999999999</v>
      </c>
      <c r="Q136" s="165">
        <v>4.4109999999999996</v>
      </c>
      <c r="R136" s="172">
        <f t="shared" si="15"/>
        <v>-0.19950124688279303</v>
      </c>
    </row>
    <row r="137" spans="1:18" ht="16.5" x14ac:dyDescent="0.3">
      <c r="A137" s="162" t="s">
        <v>73</v>
      </c>
      <c r="B137" s="163" t="s">
        <v>187</v>
      </c>
      <c r="C137" s="164">
        <v>0.26700000000000002</v>
      </c>
      <c r="D137" s="165">
        <v>0.27500000000000002</v>
      </c>
      <c r="E137" s="165">
        <v>0.54200000000000004</v>
      </c>
      <c r="F137" s="166">
        <f t="shared" si="16"/>
        <v>6.6165743160137676E-6</v>
      </c>
      <c r="G137" s="164">
        <v>0.52100000000000002</v>
      </c>
      <c r="H137" s="165">
        <v>1.208</v>
      </c>
      <c r="I137" s="165">
        <v>1.7290000000000001</v>
      </c>
      <c r="J137" s="170">
        <f t="shared" si="17"/>
        <v>-0.68652400231347599</v>
      </c>
      <c r="K137" s="164">
        <v>1.401</v>
      </c>
      <c r="L137" s="165">
        <v>2.02</v>
      </c>
      <c r="M137" s="165">
        <v>3.4210000000000003</v>
      </c>
      <c r="N137" s="166">
        <f t="shared" si="18"/>
        <v>5.1463347808955668E-6</v>
      </c>
      <c r="O137" s="165">
        <v>1.7470000000000001</v>
      </c>
      <c r="P137" s="165">
        <v>5.5369999999999999</v>
      </c>
      <c r="Q137" s="165">
        <v>7.2839999999999998</v>
      </c>
      <c r="R137" s="172">
        <f t="shared" ref="R137:R200" si="19">IFERROR(M137/Q137-1,"")</f>
        <v>-0.53034047226798453</v>
      </c>
    </row>
    <row r="138" spans="1:18" ht="16.5" x14ac:dyDescent="0.3">
      <c r="A138" s="162" t="s">
        <v>168</v>
      </c>
      <c r="B138" s="163" t="s">
        <v>168</v>
      </c>
      <c r="C138" s="164">
        <v>0.17799999999999999</v>
      </c>
      <c r="D138" s="165">
        <v>0.38900000000000001</v>
      </c>
      <c r="E138" s="165">
        <v>0.56699999999999995</v>
      </c>
      <c r="F138" s="166">
        <f t="shared" si="16"/>
        <v>6.921766858265324E-6</v>
      </c>
      <c r="G138" s="164">
        <v>1.0999999999999999E-2</v>
      </c>
      <c r="H138" s="165">
        <v>0.154</v>
      </c>
      <c r="I138" s="165">
        <v>0.16500000000000001</v>
      </c>
      <c r="J138" s="170">
        <f t="shared" si="17"/>
        <v>2.4363636363636361</v>
      </c>
      <c r="K138" s="164">
        <v>0.96099999999999997</v>
      </c>
      <c r="L138" s="165">
        <v>2.327</v>
      </c>
      <c r="M138" s="165">
        <v>3.2879999999999998</v>
      </c>
      <c r="N138" s="166">
        <f t="shared" si="18"/>
        <v>4.9462580413869104E-6</v>
      </c>
      <c r="O138" s="165">
        <v>0.94399999999999995</v>
      </c>
      <c r="P138" s="165">
        <v>2.097</v>
      </c>
      <c r="Q138" s="165">
        <v>3.0409999999999999</v>
      </c>
      <c r="R138" s="172">
        <f t="shared" si="19"/>
        <v>8.1223281815192339E-2</v>
      </c>
    </row>
    <row r="139" spans="1:18" ht="16.5" x14ac:dyDescent="0.3">
      <c r="A139" s="162" t="s">
        <v>202</v>
      </c>
      <c r="B139" s="163" t="s">
        <v>202</v>
      </c>
      <c r="C139" s="164">
        <v>0.02</v>
      </c>
      <c r="D139" s="165">
        <v>0.02</v>
      </c>
      <c r="E139" s="165">
        <v>0.04</v>
      </c>
      <c r="F139" s="166">
        <f t="shared" si="16"/>
        <v>4.8830806760249209E-7</v>
      </c>
      <c r="G139" s="164">
        <v>2.4E-2</v>
      </c>
      <c r="H139" s="165">
        <v>2.4E-2</v>
      </c>
      <c r="I139" s="165">
        <v>4.8000000000000001E-2</v>
      </c>
      <c r="J139" s="170">
        <f t="shared" si="17"/>
        <v>-0.16666666666666663</v>
      </c>
      <c r="K139" s="164">
        <v>0.95599999999999996</v>
      </c>
      <c r="L139" s="165">
        <v>2.1960000000000002</v>
      </c>
      <c r="M139" s="165">
        <v>3.1520000000000001</v>
      </c>
      <c r="N139" s="166">
        <f t="shared" si="18"/>
        <v>4.7416682927164065E-6</v>
      </c>
      <c r="O139" s="165">
        <v>0.55500000000000005</v>
      </c>
      <c r="P139" s="165">
        <v>1.3180000000000001</v>
      </c>
      <c r="Q139" s="165">
        <v>1.8730000000000002</v>
      </c>
      <c r="R139" s="172">
        <f t="shared" si="19"/>
        <v>0.68286171916711136</v>
      </c>
    </row>
    <row r="140" spans="1:18" ht="16.5" x14ac:dyDescent="0.3">
      <c r="A140" s="162" t="s">
        <v>181</v>
      </c>
      <c r="B140" s="163" t="s">
        <v>181</v>
      </c>
      <c r="C140" s="164">
        <v>0.65</v>
      </c>
      <c r="D140" s="165">
        <v>0.375</v>
      </c>
      <c r="E140" s="165">
        <v>1.0249999999999999</v>
      </c>
      <c r="F140" s="166">
        <f t="shared" si="16"/>
        <v>1.2512894232313858E-5</v>
      </c>
      <c r="G140" s="164">
        <v>0.31</v>
      </c>
      <c r="H140" s="165">
        <v>0.8</v>
      </c>
      <c r="I140" s="165">
        <v>1.1100000000000001</v>
      </c>
      <c r="J140" s="170">
        <f t="shared" si="17"/>
        <v>-7.6576576576576683E-2</v>
      </c>
      <c r="K140" s="164">
        <v>1.63</v>
      </c>
      <c r="L140" s="165">
        <v>1.5189999999999999</v>
      </c>
      <c r="M140" s="165">
        <v>3.149</v>
      </c>
      <c r="N140" s="166">
        <f t="shared" si="18"/>
        <v>4.7371552835545565E-6</v>
      </c>
      <c r="O140" s="165">
        <v>2.7080000000000002</v>
      </c>
      <c r="P140" s="165">
        <v>3.5379999999999998</v>
      </c>
      <c r="Q140" s="165">
        <v>6.2460000000000004</v>
      </c>
      <c r="R140" s="172">
        <f t="shared" si="19"/>
        <v>-0.49583733589497281</v>
      </c>
    </row>
    <row r="141" spans="1:18" ht="16.5" x14ac:dyDescent="0.3">
      <c r="A141" s="162" t="s">
        <v>73</v>
      </c>
      <c r="B141" s="163" t="s">
        <v>200</v>
      </c>
      <c r="C141" s="164">
        <v>0.105</v>
      </c>
      <c r="D141" s="165">
        <v>2.1999999999999999E-2</v>
      </c>
      <c r="E141" s="165">
        <v>0.127</v>
      </c>
      <c r="F141" s="166">
        <f t="shared" si="16"/>
        <v>1.5503781146379122E-6</v>
      </c>
      <c r="G141" s="164">
        <v>4.3999999999999997E-2</v>
      </c>
      <c r="H141" s="165">
        <v>0.33</v>
      </c>
      <c r="I141" s="165">
        <v>0.374</v>
      </c>
      <c r="J141" s="170">
        <f t="shared" si="17"/>
        <v>-0.66042780748663099</v>
      </c>
      <c r="K141" s="164">
        <v>1.413</v>
      </c>
      <c r="L141" s="165">
        <v>1.6579999999999999</v>
      </c>
      <c r="M141" s="165">
        <v>3.0709999999999997</v>
      </c>
      <c r="N141" s="166">
        <f t="shared" si="18"/>
        <v>4.619817045346473E-6</v>
      </c>
      <c r="O141" s="165">
        <v>0.36799999999999999</v>
      </c>
      <c r="P141" s="165">
        <v>1.2789999999999999</v>
      </c>
      <c r="Q141" s="165">
        <v>1.6469999999999998</v>
      </c>
      <c r="R141" s="172">
        <f t="shared" si="19"/>
        <v>0.86460230722525822</v>
      </c>
    </row>
    <row r="142" spans="1:18" ht="16.5" x14ac:dyDescent="0.3">
      <c r="A142" s="162" t="s">
        <v>303</v>
      </c>
      <c r="B142" s="163" t="s">
        <v>144</v>
      </c>
      <c r="C142" s="164">
        <v>7.0999999999999994E-2</v>
      </c>
      <c r="D142" s="165">
        <v>8.6999999999999994E-2</v>
      </c>
      <c r="E142" s="165">
        <v>0.15799999999999997</v>
      </c>
      <c r="F142" s="166">
        <f t="shared" si="16"/>
        <v>1.9288168670298435E-6</v>
      </c>
      <c r="G142" s="164">
        <v>0.12</v>
      </c>
      <c r="H142" s="165">
        <v>0.14099999999999999</v>
      </c>
      <c r="I142" s="165">
        <v>0.26100000000000001</v>
      </c>
      <c r="J142" s="170">
        <f t="shared" si="17"/>
        <v>-0.39463601532567061</v>
      </c>
      <c r="K142" s="164">
        <v>1.2190000000000001</v>
      </c>
      <c r="L142" s="165">
        <v>1.6220000000000001</v>
      </c>
      <c r="M142" s="165">
        <v>2.8410000000000002</v>
      </c>
      <c r="N142" s="166">
        <f t="shared" si="18"/>
        <v>4.2738196762713549E-6</v>
      </c>
      <c r="O142" s="165">
        <v>1.5940000000000001</v>
      </c>
      <c r="P142" s="165">
        <v>1.7889999999999999</v>
      </c>
      <c r="Q142" s="165">
        <v>3.383</v>
      </c>
      <c r="R142" s="172">
        <f t="shared" si="19"/>
        <v>-0.16021282885013299</v>
      </c>
    </row>
    <row r="143" spans="1:18" ht="16.5" x14ac:dyDescent="0.3">
      <c r="A143" s="162" t="s">
        <v>87</v>
      </c>
      <c r="B143" s="163" t="s">
        <v>87</v>
      </c>
      <c r="C143" s="164">
        <v>0.192</v>
      </c>
      <c r="D143" s="165">
        <v>0.155</v>
      </c>
      <c r="E143" s="165">
        <v>0.34699999999999998</v>
      </c>
      <c r="F143" s="166">
        <f t="shared" si="16"/>
        <v>4.236072486451618E-6</v>
      </c>
      <c r="G143" s="164">
        <v>0.48899999999999999</v>
      </c>
      <c r="H143" s="165">
        <v>0.501</v>
      </c>
      <c r="I143" s="165">
        <v>0.99</v>
      </c>
      <c r="J143" s="170">
        <f t="shared" si="17"/>
        <v>-0.64949494949494957</v>
      </c>
      <c r="K143" s="164">
        <v>1.1879999999999999</v>
      </c>
      <c r="L143" s="165">
        <v>1.613</v>
      </c>
      <c r="M143" s="165">
        <v>2.8010000000000002</v>
      </c>
      <c r="N143" s="166">
        <f t="shared" si="18"/>
        <v>4.2136462207800302E-6</v>
      </c>
      <c r="O143" s="165">
        <v>2.5179999999999998</v>
      </c>
      <c r="P143" s="165">
        <v>2.38</v>
      </c>
      <c r="Q143" s="165">
        <v>4.8979999999999997</v>
      </c>
      <c r="R143" s="172">
        <f t="shared" si="19"/>
        <v>-0.42813393221723151</v>
      </c>
    </row>
    <row r="144" spans="1:18" ht="16.5" x14ac:dyDescent="0.3">
      <c r="A144" s="162" t="s">
        <v>214</v>
      </c>
      <c r="B144" s="163" t="s">
        <v>214</v>
      </c>
      <c r="C144" s="164">
        <v>0.45400000000000001</v>
      </c>
      <c r="D144" s="165">
        <v>0.96</v>
      </c>
      <c r="E144" s="165">
        <v>1.4139999999999999</v>
      </c>
      <c r="F144" s="166">
        <f t="shared" si="16"/>
        <v>1.7261690189748093E-5</v>
      </c>
      <c r="G144" s="164">
        <v>0.05</v>
      </c>
      <c r="H144" s="165">
        <v>0.12</v>
      </c>
      <c r="I144" s="165">
        <v>0.16999999999999998</v>
      </c>
      <c r="J144" s="170">
        <f t="shared" si="17"/>
        <v>7.3176470588235301</v>
      </c>
      <c r="K144" s="164">
        <v>1.294</v>
      </c>
      <c r="L144" s="165">
        <v>1.454</v>
      </c>
      <c r="M144" s="165">
        <v>2.7480000000000002</v>
      </c>
      <c r="N144" s="166">
        <f t="shared" si="18"/>
        <v>4.1339163922540249E-6</v>
      </c>
      <c r="O144" s="165">
        <v>0.73799999999999999</v>
      </c>
      <c r="P144" s="165">
        <v>0.55000000000000004</v>
      </c>
      <c r="Q144" s="165">
        <v>1.288</v>
      </c>
      <c r="R144" s="172">
        <f t="shared" si="19"/>
        <v>1.1335403726708075</v>
      </c>
    </row>
    <row r="145" spans="1:18" ht="16.5" x14ac:dyDescent="0.3">
      <c r="A145" s="162" t="s">
        <v>305</v>
      </c>
      <c r="B145" s="163" t="s">
        <v>152</v>
      </c>
      <c r="C145" s="164">
        <v>0.08</v>
      </c>
      <c r="D145" s="165">
        <v>9.2999999999999999E-2</v>
      </c>
      <c r="E145" s="165">
        <v>0.17299999999999999</v>
      </c>
      <c r="F145" s="166">
        <f t="shared" si="16"/>
        <v>2.111932392380778E-6</v>
      </c>
      <c r="G145" s="164">
        <v>0.14000000000000001</v>
      </c>
      <c r="H145" s="165">
        <v>0.16</v>
      </c>
      <c r="I145" s="165">
        <v>0.30000000000000004</v>
      </c>
      <c r="J145" s="170">
        <f t="shared" si="17"/>
        <v>-0.42333333333333345</v>
      </c>
      <c r="K145" s="164">
        <v>1.304</v>
      </c>
      <c r="L145" s="165">
        <v>1.417</v>
      </c>
      <c r="M145" s="165">
        <v>2.7210000000000001</v>
      </c>
      <c r="N145" s="166">
        <f t="shared" si="18"/>
        <v>4.0932993097973801E-6</v>
      </c>
      <c r="O145" s="165">
        <v>0.625</v>
      </c>
      <c r="P145" s="165">
        <v>0.64600000000000002</v>
      </c>
      <c r="Q145" s="165">
        <v>1.2709999999999999</v>
      </c>
      <c r="R145" s="172">
        <f t="shared" si="19"/>
        <v>1.1408339889850514</v>
      </c>
    </row>
    <row r="146" spans="1:18" ht="16.5" x14ac:dyDescent="0.3">
      <c r="A146" s="162" t="s">
        <v>278</v>
      </c>
      <c r="B146" s="163" t="s">
        <v>134</v>
      </c>
      <c r="C146" s="164">
        <v>0.84099999999999997</v>
      </c>
      <c r="D146" s="165">
        <v>0.3</v>
      </c>
      <c r="E146" s="165">
        <v>1.141</v>
      </c>
      <c r="F146" s="166">
        <f t="shared" si="16"/>
        <v>1.3928987628361086E-5</v>
      </c>
      <c r="G146" s="164">
        <v>0</v>
      </c>
      <c r="H146" s="165">
        <v>1.25</v>
      </c>
      <c r="I146" s="165">
        <v>1.25</v>
      </c>
      <c r="J146" s="170">
        <f t="shared" si="17"/>
        <v>-8.7199999999999944E-2</v>
      </c>
      <c r="K146" s="164">
        <v>0.92600000000000005</v>
      </c>
      <c r="L146" s="165">
        <v>1.758</v>
      </c>
      <c r="M146" s="165">
        <v>2.6840000000000002</v>
      </c>
      <c r="N146" s="166">
        <f t="shared" si="18"/>
        <v>4.0376388634679045E-6</v>
      </c>
      <c r="O146" s="165">
        <v>0.73499999999999999</v>
      </c>
      <c r="P146" s="165">
        <v>5.1440000000000001</v>
      </c>
      <c r="Q146" s="165">
        <v>5.8790000000000004</v>
      </c>
      <c r="R146" s="172">
        <f t="shared" si="19"/>
        <v>-0.54345977207008</v>
      </c>
    </row>
    <row r="147" spans="1:18" ht="16.5" x14ac:dyDescent="0.3">
      <c r="A147" s="162" t="s">
        <v>208</v>
      </c>
      <c r="B147" s="163" t="s">
        <v>208</v>
      </c>
      <c r="C147" s="164">
        <v>0.04</v>
      </c>
      <c r="D147" s="165">
        <v>0.04</v>
      </c>
      <c r="E147" s="165">
        <v>0.08</v>
      </c>
      <c r="F147" s="166">
        <f t="shared" si="16"/>
        <v>9.7661613520498417E-7</v>
      </c>
      <c r="G147" s="164">
        <v>0.14799999999999999</v>
      </c>
      <c r="H147" s="165">
        <v>0.223</v>
      </c>
      <c r="I147" s="165">
        <v>0.371</v>
      </c>
      <c r="J147" s="170">
        <f t="shared" si="17"/>
        <v>-0.78436657681940702</v>
      </c>
      <c r="K147" s="164">
        <v>1.093</v>
      </c>
      <c r="L147" s="165">
        <v>1.5549999999999999</v>
      </c>
      <c r="M147" s="165">
        <v>2.6479999999999997</v>
      </c>
      <c r="N147" s="166">
        <f t="shared" si="18"/>
        <v>3.9834827535257115E-6</v>
      </c>
      <c r="O147" s="165">
        <v>1.5940000000000001</v>
      </c>
      <c r="P147" s="165">
        <v>3.1779999999999999</v>
      </c>
      <c r="Q147" s="165">
        <v>4.7720000000000002</v>
      </c>
      <c r="R147" s="172">
        <f t="shared" si="19"/>
        <v>-0.44509639564124071</v>
      </c>
    </row>
    <row r="148" spans="1:18" ht="16.5" x14ac:dyDescent="0.3">
      <c r="A148" s="162" t="s">
        <v>289</v>
      </c>
      <c r="B148" s="163" t="s">
        <v>324</v>
      </c>
      <c r="C148" s="164">
        <v>0</v>
      </c>
      <c r="D148" s="165">
        <v>0</v>
      </c>
      <c r="E148" s="165">
        <v>0</v>
      </c>
      <c r="F148" s="166">
        <f t="shared" si="16"/>
        <v>0</v>
      </c>
      <c r="G148" s="164">
        <v>0</v>
      </c>
      <c r="H148" s="165">
        <v>0</v>
      </c>
      <c r="I148" s="165">
        <v>0</v>
      </c>
      <c r="J148" s="170" t="str">
        <f t="shared" si="17"/>
        <v/>
      </c>
      <c r="K148" s="164">
        <v>1.2390000000000001</v>
      </c>
      <c r="L148" s="165">
        <v>1.2829999999999999</v>
      </c>
      <c r="M148" s="165">
        <v>2.5220000000000002</v>
      </c>
      <c r="N148" s="166">
        <f t="shared" si="18"/>
        <v>3.7939363687280384E-6</v>
      </c>
      <c r="O148" s="165">
        <v>0.16</v>
      </c>
      <c r="P148" s="165">
        <v>0.55500000000000005</v>
      </c>
      <c r="Q148" s="165">
        <v>0.71500000000000008</v>
      </c>
      <c r="R148" s="172">
        <f t="shared" si="19"/>
        <v>2.5272727272727273</v>
      </c>
    </row>
    <row r="149" spans="1:18" ht="16.5" x14ac:dyDescent="0.3">
      <c r="A149" s="162" t="s">
        <v>73</v>
      </c>
      <c r="B149" s="163" t="s">
        <v>215</v>
      </c>
      <c r="C149" s="164">
        <v>0</v>
      </c>
      <c r="D149" s="165">
        <v>0.15</v>
      </c>
      <c r="E149" s="165">
        <v>0.15</v>
      </c>
      <c r="F149" s="166">
        <f t="shared" si="16"/>
        <v>1.8311552535093452E-6</v>
      </c>
      <c r="G149" s="164">
        <v>0.20499999999999999</v>
      </c>
      <c r="H149" s="165">
        <v>0.41</v>
      </c>
      <c r="I149" s="165">
        <v>0.61499999999999999</v>
      </c>
      <c r="J149" s="170">
        <f t="shared" si="17"/>
        <v>-0.75609756097560976</v>
      </c>
      <c r="K149" s="164">
        <v>1.2669999999999999</v>
      </c>
      <c r="L149" s="165">
        <v>1.25</v>
      </c>
      <c r="M149" s="165">
        <v>2.5169999999999999</v>
      </c>
      <c r="N149" s="166">
        <f t="shared" si="18"/>
        <v>3.7864146867916226E-6</v>
      </c>
      <c r="O149" s="165">
        <v>1.3149999999999999</v>
      </c>
      <c r="P149" s="165">
        <v>2.9510000000000001</v>
      </c>
      <c r="Q149" s="165">
        <v>4.266</v>
      </c>
      <c r="R149" s="172">
        <f t="shared" si="19"/>
        <v>-0.40998593530239102</v>
      </c>
    </row>
    <row r="150" spans="1:18" ht="16.5" x14ac:dyDescent="0.3">
      <c r="A150" s="162" t="s">
        <v>73</v>
      </c>
      <c r="B150" s="163" t="s">
        <v>143</v>
      </c>
      <c r="C150" s="164">
        <v>7.0000000000000007E-2</v>
      </c>
      <c r="D150" s="165">
        <v>0.6</v>
      </c>
      <c r="E150" s="165">
        <v>0.66999999999999993</v>
      </c>
      <c r="F150" s="166">
        <f t="shared" si="16"/>
        <v>8.1791601323417407E-6</v>
      </c>
      <c r="G150" s="164">
        <v>0.02</v>
      </c>
      <c r="H150" s="165">
        <v>3.5000000000000003E-2</v>
      </c>
      <c r="I150" s="165">
        <v>5.5000000000000007E-2</v>
      </c>
      <c r="J150" s="170">
        <f t="shared" si="17"/>
        <v>11.181818181818178</v>
      </c>
      <c r="K150" s="164">
        <v>0.54</v>
      </c>
      <c r="L150" s="165">
        <v>1.907</v>
      </c>
      <c r="M150" s="165">
        <v>2.4470000000000001</v>
      </c>
      <c r="N150" s="166">
        <f t="shared" si="18"/>
        <v>3.681111139681804E-6</v>
      </c>
      <c r="O150" s="165">
        <v>0.155</v>
      </c>
      <c r="P150" s="165">
        <v>0.311</v>
      </c>
      <c r="Q150" s="165">
        <v>0.46599999999999997</v>
      </c>
      <c r="R150" s="172">
        <f t="shared" si="19"/>
        <v>4.2510729613733913</v>
      </c>
    </row>
    <row r="151" spans="1:18" ht="16.5" x14ac:dyDescent="0.3">
      <c r="A151" s="162" t="s">
        <v>296</v>
      </c>
      <c r="B151" s="163" t="s">
        <v>180</v>
      </c>
      <c r="C151" s="164">
        <v>0.155</v>
      </c>
      <c r="D151" s="165">
        <v>0.13400000000000001</v>
      </c>
      <c r="E151" s="165">
        <v>0.28900000000000003</v>
      </c>
      <c r="F151" s="166">
        <f t="shared" si="16"/>
        <v>3.5280257884280056E-6</v>
      </c>
      <c r="G151" s="164">
        <v>0.16200000000000001</v>
      </c>
      <c r="H151" s="165">
        <v>0.13100000000000001</v>
      </c>
      <c r="I151" s="165">
        <v>0.29300000000000004</v>
      </c>
      <c r="J151" s="170">
        <f t="shared" si="17"/>
        <v>-1.3651877133105783E-2</v>
      </c>
      <c r="K151" s="164">
        <v>1.161</v>
      </c>
      <c r="L151" s="165">
        <v>1.2250000000000001</v>
      </c>
      <c r="M151" s="165">
        <v>2.3860000000000001</v>
      </c>
      <c r="N151" s="166">
        <f t="shared" si="18"/>
        <v>3.5893466200575337E-6</v>
      </c>
      <c r="O151" s="165">
        <v>1.798</v>
      </c>
      <c r="P151" s="165">
        <v>1.36</v>
      </c>
      <c r="Q151" s="165">
        <v>3.1580000000000004</v>
      </c>
      <c r="R151" s="172">
        <f t="shared" si="19"/>
        <v>-0.24445851804939844</v>
      </c>
    </row>
    <row r="152" spans="1:18" ht="16.5" x14ac:dyDescent="0.3">
      <c r="A152" s="162" t="s">
        <v>296</v>
      </c>
      <c r="B152" s="163" t="s">
        <v>196</v>
      </c>
      <c r="C152" s="164">
        <v>0.30199999999999999</v>
      </c>
      <c r="D152" s="165">
        <v>0.27200000000000002</v>
      </c>
      <c r="E152" s="165">
        <v>0.57400000000000007</v>
      </c>
      <c r="F152" s="166">
        <f t="shared" si="16"/>
        <v>7.0072207700957615E-6</v>
      </c>
      <c r="G152" s="164">
        <v>0.17</v>
      </c>
      <c r="H152" s="165">
        <v>7.4999999999999997E-2</v>
      </c>
      <c r="I152" s="165">
        <v>0.245</v>
      </c>
      <c r="J152" s="170">
        <f t="shared" si="17"/>
        <v>1.342857142857143</v>
      </c>
      <c r="K152" s="164">
        <v>1.034</v>
      </c>
      <c r="L152" s="165">
        <v>1.2569999999999999</v>
      </c>
      <c r="M152" s="165">
        <v>2.2909999999999999</v>
      </c>
      <c r="N152" s="166">
        <f t="shared" si="18"/>
        <v>3.4464346632656365E-6</v>
      </c>
      <c r="O152" s="165">
        <v>0.82399999999999995</v>
      </c>
      <c r="P152" s="165">
        <v>1.091</v>
      </c>
      <c r="Q152" s="165">
        <v>1.915</v>
      </c>
      <c r="R152" s="172">
        <f t="shared" si="19"/>
        <v>0.19634464751958225</v>
      </c>
    </row>
    <row r="153" spans="1:18" ht="16.5" x14ac:dyDescent="0.3">
      <c r="A153" s="162" t="s">
        <v>73</v>
      </c>
      <c r="B153" s="163" t="s">
        <v>165</v>
      </c>
      <c r="C153" s="164">
        <v>0.16</v>
      </c>
      <c r="D153" s="165">
        <v>0.19700000000000001</v>
      </c>
      <c r="E153" s="165">
        <v>0.35699999999999998</v>
      </c>
      <c r="F153" s="166">
        <f t="shared" si="16"/>
        <v>4.3581495033522416E-6</v>
      </c>
      <c r="G153" s="164">
        <v>3.7999999999999999E-2</v>
      </c>
      <c r="H153" s="165">
        <v>3.5000000000000003E-2</v>
      </c>
      <c r="I153" s="165">
        <v>7.3000000000000009E-2</v>
      </c>
      <c r="J153" s="170">
        <f t="shared" si="17"/>
        <v>3.8904109589041092</v>
      </c>
      <c r="K153" s="164">
        <v>0.54700000000000004</v>
      </c>
      <c r="L153" s="165">
        <v>1.738</v>
      </c>
      <c r="M153" s="165">
        <v>2.2850000000000001</v>
      </c>
      <c r="N153" s="166">
        <f t="shared" si="18"/>
        <v>3.4374086449419382E-6</v>
      </c>
      <c r="O153" s="165">
        <v>0.36299999999999999</v>
      </c>
      <c r="P153" s="165">
        <v>1.8919999999999999</v>
      </c>
      <c r="Q153" s="165">
        <v>2.2549999999999999</v>
      </c>
      <c r="R153" s="172">
        <f t="shared" si="19"/>
        <v>1.330376940133049E-2</v>
      </c>
    </row>
    <row r="154" spans="1:18" ht="16.5" x14ac:dyDescent="0.3">
      <c r="A154" s="162" t="s">
        <v>293</v>
      </c>
      <c r="B154" s="163" t="s">
        <v>138</v>
      </c>
      <c r="C154" s="164">
        <v>0.03</v>
      </c>
      <c r="D154" s="165">
        <v>0</v>
      </c>
      <c r="E154" s="165">
        <v>0.03</v>
      </c>
      <c r="F154" s="166">
        <f t="shared" si="16"/>
        <v>3.6623105070186904E-7</v>
      </c>
      <c r="G154" s="164">
        <v>0.115</v>
      </c>
      <c r="H154" s="165">
        <v>0.2</v>
      </c>
      <c r="I154" s="165">
        <v>0.315</v>
      </c>
      <c r="J154" s="170">
        <f t="shared" si="17"/>
        <v>-0.90476190476190477</v>
      </c>
      <c r="K154" s="164">
        <v>0.92200000000000004</v>
      </c>
      <c r="L154" s="165">
        <v>1.325</v>
      </c>
      <c r="M154" s="165">
        <v>2.2469999999999999</v>
      </c>
      <c r="N154" s="166">
        <f t="shared" si="18"/>
        <v>3.380243862225179E-6</v>
      </c>
      <c r="O154" s="165">
        <v>1.5620000000000001</v>
      </c>
      <c r="P154" s="165">
        <v>1.782</v>
      </c>
      <c r="Q154" s="165">
        <v>3.3440000000000003</v>
      </c>
      <c r="R154" s="172">
        <f t="shared" si="19"/>
        <v>-0.32805023923444987</v>
      </c>
    </row>
    <row r="155" spans="1:18" ht="16.5" x14ac:dyDescent="0.3">
      <c r="A155" s="162" t="s">
        <v>266</v>
      </c>
      <c r="B155" s="163" t="s">
        <v>205</v>
      </c>
      <c r="C155" s="164">
        <v>0.1</v>
      </c>
      <c r="D155" s="165">
        <v>0</v>
      </c>
      <c r="E155" s="165">
        <v>0.1</v>
      </c>
      <c r="F155" s="166">
        <f t="shared" si="16"/>
        <v>1.2207701690062303E-6</v>
      </c>
      <c r="G155" s="164">
        <v>0.155</v>
      </c>
      <c r="H155" s="165">
        <v>7.4999999999999997E-2</v>
      </c>
      <c r="I155" s="165">
        <v>0.22999999999999998</v>
      </c>
      <c r="J155" s="170">
        <f t="shared" si="17"/>
        <v>-0.56521739130434778</v>
      </c>
      <c r="K155" s="164">
        <v>1.2749999999999999</v>
      </c>
      <c r="L155" s="165">
        <v>0.96699999999999997</v>
      </c>
      <c r="M155" s="165">
        <v>2.242</v>
      </c>
      <c r="N155" s="166">
        <f t="shared" si="18"/>
        <v>3.3727221802887636E-6</v>
      </c>
      <c r="O155" s="165">
        <v>0.86399999999999999</v>
      </c>
      <c r="P155" s="165">
        <v>1.0209999999999999</v>
      </c>
      <c r="Q155" s="165">
        <v>1.8849999999999998</v>
      </c>
      <c r="R155" s="172">
        <f t="shared" si="19"/>
        <v>0.18938992042440339</v>
      </c>
    </row>
    <row r="156" spans="1:18" ht="16.5" x14ac:dyDescent="0.3">
      <c r="A156" s="162" t="s">
        <v>116</v>
      </c>
      <c r="B156" s="163" t="s">
        <v>116</v>
      </c>
      <c r="C156" s="164">
        <v>5.8999999999999997E-2</v>
      </c>
      <c r="D156" s="165">
        <v>0.35</v>
      </c>
      <c r="E156" s="165">
        <v>0.40899999999999997</v>
      </c>
      <c r="F156" s="166">
        <f t="shared" si="16"/>
        <v>4.9929499912354809E-6</v>
      </c>
      <c r="G156" s="164">
        <v>0.188</v>
      </c>
      <c r="H156" s="165">
        <v>0.14799999999999999</v>
      </c>
      <c r="I156" s="165">
        <v>0.33599999999999997</v>
      </c>
      <c r="J156" s="170">
        <f t="shared" si="17"/>
        <v>0.21726190476190488</v>
      </c>
      <c r="K156" s="164">
        <v>0.71099999999999997</v>
      </c>
      <c r="L156" s="165">
        <v>1.4990000000000001</v>
      </c>
      <c r="M156" s="165">
        <v>2.21</v>
      </c>
      <c r="N156" s="166">
        <f t="shared" si="18"/>
        <v>3.3245834158957034E-6</v>
      </c>
      <c r="O156" s="165">
        <v>0.68600000000000005</v>
      </c>
      <c r="P156" s="165">
        <v>0.65900000000000003</v>
      </c>
      <c r="Q156" s="165">
        <v>1.3450000000000002</v>
      </c>
      <c r="R156" s="172">
        <f t="shared" si="19"/>
        <v>0.64312267657992539</v>
      </c>
    </row>
    <row r="157" spans="1:18" ht="16.5" x14ac:dyDescent="0.3">
      <c r="A157" s="162" t="s">
        <v>153</v>
      </c>
      <c r="B157" s="163" t="s">
        <v>128</v>
      </c>
      <c r="C157" s="164">
        <v>0.1</v>
      </c>
      <c r="D157" s="165">
        <v>0.3</v>
      </c>
      <c r="E157" s="165">
        <v>0.4</v>
      </c>
      <c r="F157" s="166">
        <f t="shared" si="16"/>
        <v>4.8830806760249211E-6</v>
      </c>
      <c r="G157" s="164">
        <v>0.05</v>
      </c>
      <c r="H157" s="165">
        <v>0.05</v>
      </c>
      <c r="I157" s="165">
        <v>0.1</v>
      </c>
      <c r="J157" s="170">
        <f t="shared" si="17"/>
        <v>3</v>
      </c>
      <c r="K157" s="164">
        <v>0.66</v>
      </c>
      <c r="L157" s="165">
        <v>1.43</v>
      </c>
      <c r="M157" s="165">
        <v>2.09</v>
      </c>
      <c r="N157" s="166">
        <f t="shared" si="18"/>
        <v>3.1440630494217286E-6</v>
      </c>
      <c r="O157" s="165">
        <v>0.42199999999999999</v>
      </c>
      <c r="P157" s="165">
        <v>0.54200000000000004</v>
      </c>
      <c r="Q157" s="165">
        <v>0.96399999999999997</v>
      </c>
      <c r="R157" s="172">
        <f t="shared" si="19"/>
        <v>1.1680497925311202</v>
      </c>
    </row>
    <row r="158" spans="1:18" ht="16.5" x14ac:dyDescent="0.3">
      <c r="A158" s="162" t="s">
        <v>354</v>
      </c>
      <c r="B158" s="163" t="s">
        <v>216</v>
      </c>
      <c r="C158" s="164">
        <v>5.1999999999999998E-2</v>
      </c>
      <c r="D158" s="165">
        <v>0.10199999999999999</v>
      </c>
      <c r="E158" s="165">
        <v>0.154</v>
      </c>
      <c r="F158" s="166">
        <f t="shared" si="16"/>
        <v>1.8799860602695943E-6</v>
      </c>
      <c r="G158" s="164">
        <v>3.0000000000000001E-3</v>
      </c>
      <c r="H158" s="165">
        <v>3.0000000000000001E-3</v>
      </c>
      <c r="I158" s="165">
        <v>6.0000000000000001E-3</v>
      </c>
      <c r="J158" s="170">
        <f t="shared" si="17"/>
        <v>24.666666666666664</v>
      </c>
      <c r="K158" s="164">
        <v>0.41799999999999998</v>
      </c>
      <c r="L158" s="165">
        <v>1.6379999999999999</v>
      </c>
      <c r="M158" s="165">
        <v>2.056</v>
      </c>
      <c r="N158" s="166">
        <f t="shared" si="18"/>
        <v>3.0929156122541026E-6</v>
      </c>
      <c r="O158" s="165">
        <v>0.71899999999999997</v>
      </c>
      <c r="P158" s="165">
        <v>2.4039999999999999</v>
      </c>
      <c r="Q158" s="165">
        <v>3.1229999999999998</v>
      </c>
      <c r="R158" s="172">
        <f t="shared" si="19"/>
        <v>-0.34165866154338775</v>
      </c>
    </row>
    <row r="159" spans="1:18" ht="16.5" x14ac:dyDescent="0.3">
      <c r="A159" s="162" t="s">
        <v>306</v>
      </c>
      <c r="B159" s="163" t="s">
        <v>171</v>
      </c>
      <c r="C159" s="164">
        <v>0.05</v>
      </c>
      <c r="D159" s="165">
        <v>0.7</v>
      </c>
      <c r="E159" s="165">
        <v>0.75</v>
      </c>
      <c r="F159" s="166">
        <f t="shared" si="16"/>
        <v>9.1557762675467259E-6</v>
      </c>
      <c r="G159" s="164">
        <v>2E-3</v>
      </c>
      <c r="H159" s="165">
        <v>0</v>
      </c>
      <c r="I159" s="165">
        <v>2E-3</v>
      </c>
      <c r="J159" s="170">
        <f t="shared" si="17"/>
        <v>374</v>
      </c>
      <c r="K159" s="164">
        <v>0.6</v>
      </c>
      <c r="L159" s="165">
        <v>1.41</v>
      </c>
      <c r="M159" s="165">
        <v>2.0099999999999998</v>
      </c>
      <c r="N159" s="166">
        <f t="shared" si="18"/>
        <v>3.0237161384390784E-6</v>
      </c>
      <c r="O159" s="165">
        <v>1.9870000000000001</v>
      </c>
      <c r="P159" s="165">
        <v>1.2</v>
      </c>
      <c r="Q159" s="165">
        <v>3.1870000000000003</v>
      </c>
      <c r="R159" s="172">
        <f t="shared" si="19"/>
        <v>-0.36931283338562926</v>
      </c>
    </row>
    <row r="160" spans="1:18" ht="16.5" x14ac:dyDescent="0.3">
      <c r="A160" s="162" t="s">
        <v>73</v>
      </c>
      <c r="B160" s="163" t="s">
        <v>135</v>
      </c>
      <c r="C160" s="164">
        <v>3.3000000000000002E-2</v>
      </c>
      <c r="D160" s="165">
        <v>0</v>
      </c>
      <c r="E160" s="165">
        <v>3.3000000000000002E-2</v>
      </c>
      <c r="F160" s="166">
        <f t="shared" si="16"/>
        <v>4.0285415577205594E-7</v>
      </c>
      <c r="G160" s="164">
        <v>0.2</v>
      </c>
      <c r="H160" s="165">
        <v>0.83599999999999997</v>
      </c>
      <c r="I160" s="165">
        <v>1.036</v>
      </c>
      <c r="J160" s="170">
        <f t="shared" si="17"/>
        <v>-0.96814671814671815</v>
      </c>
      <c r="K160" s="164">
        <v>0.73299999999999998</v>
      </c>
      <c r="L160" s="165">
        <v>1.26</v>
      </c>
      <c r="M160" s="165">
        <v>1.9929999999999999</v>
      </c>
      <c r="N160" s="166">
        <f t="shared" si="18"/>
        <v>2.9981424198552656E-6</v>
      </c>
      <c r="O160" s="165">
        <v>1.1279999999999999</v>
      </c>
      <c r="P160" s="165">
        <v>1.839</v>
      </c>
      <c r="Q160" s="165">
        <v>2.9669999999999996</v>
      </c>
      <c r="R160" s="172">
        <f t="shared" si="19"/>
        <v>-0.32827772160431412</v>
      </c>
    </row>
    <row r="161" spans="1:18" ht="16.5" x14ac:dyDescent="0.3">
      <c r="A161" s="162" t="s">
        <v>300</v>
      </c>
      <c r="B161" s="163" t="s">
        <v>184</v>
      </c>
      <c r="C161" s="164">
        <v>5.0000000000000001E-3</v>
      </c>
      <c r="D161" s="165">
        <v>4.2000000000000003E-2</v>
      </c>
      <c r="E161" s="165">
        <v>4.7E-2</v>
      </c>
      <c r="F161" s="166">
        <f t="shared" si="16"/>
        <v>5.7376197943292812E-7</v>
      </c>
      <c r="G161" s="164">
        <v>0.02</v>
      </c>
      <c r="H161" s="165">
        <v>0.03</v>
      </c>
      <c r="I161" s="165">
        <v>0.05</v>
      </c>
      <c r="J161" s="170">
        <f t="shared" si="17"/>
        <v>-6.0000000000000053E-2</v>
      </c>
      <c r="K161" s="164">
        <v>0.93899999999999995</v>
      </c>
      <c r="L161" s="165">
        <v>1.028</v>
      </c>
      <c r="M161" s="165">
        <v>1.9670000000000001</v>
      </c>
      <c r="N161" s="166">
        <f t="shared" si="18"/>
        <v>2.9590296737859046E-6</v>
      </c>
      <c r="O161" s="165">
        <v>0.89800000000000002</v>
      </c>
      <c r="P161" s="165">
        <v>0.79700000000000004</v>
      </c>
      <c r="Q161" s="165">
        <v>1.6950000000000001</v>
      </c>
      <c r="R161" s="172">
        <f t="shared" si="19"/>
        <v>0.16047197640117994</v>
      </c>
    </row>
    <row r="162" spans="1:18" ht="16.5" x14ac:dyDescent="0.3">
      <c r="A162" s="162" t="s">
        <v>298</v>
      </c>
      <c r="B162" s="163" t="s">
        <v>299</v>
      </c>
      <c r="C162" s="164">
        <v>0.75</v>
      </c>
      <c r="D162" s="165">
        <v>1.153</v>
      </c>
      <c r="E162" s="165">
        <v>1.903</v>
      </c>
      <c r="F162" s="166">
        <f t="shared" si="16"/>
        <v>2.3231256316188558E-5</v>
      </c>
      <c r="G162" s="164">
        <v>0</v>
      </c>
      <c r="H162" s="165">
        <v>0</v>
      </c>
      <c r="I162" s="165">
        <v>0</v>
      </c>
      <c r="J162" s="170" t="str">
        <f t="shared" si="17"/>
        <v/>
      </c>
      <c r="K162" s="164">
        <v>0.78100000000000003</v>
      </c>
      <c r="L162" s="165">
        <v>1.173</v>
      </c>
      <c r="M162" s="165">
        <v>1.9540000000000002</v>
      </c>
      <c r="N162" s="166">
        <f t="shared" si="18"/>
        <v>2.9394733007512243E-6</v>
      </c>
      <c r="O162" s="165">
        <v>1.226</v>
      </c>
      <c r="P162" s="165">
        <v>1.1160000000000001</v>
      </c>
      <c r="Q162" s="165">
        <v>2.3420000000000001</v>
      </c>
      <c r="R162" s="172">
        <f t="shared" si="19"/>
        <v>-0.16567036720751493</v>
      </c>
    </row>
    <row r="163" spans="1:18" ht="16.5" x14ac:dyDescent="0.3">
      <c r="A163" s="162" t="s">
        <v>310</v>
      </c>
      <c r="B163" s="163" t="s">
        <v>167</v>
      </c>
      <c r="C163" s="164">
        <v>0.02</v>
      </c>
      <c r="D163" s="165">
        <v>0.1</v>
      </c>
      <c r="E163" s="165">
        <v>0.12000000000000001</v>
      </c>
      <c r="F163" s="166">
        <f t="shared" si="16"/>
        <v>1.4649242028074764E-6</v>
      </c>
      <c r="G163" s="164">
        <v>0</v>
      </c>
      <c r="H163" s="165">
        <v>0.1</v>
      </c>
      <c r="I163" s="165">
        <v>0.1</v>
      </c>
      <c r="J163" s="170">
        <f t="shared" si="17"/>
        <v>0.19999999999999996</v>
      </c>
      <c r="K163" s="164">
        <v>0.38</v>
      </c>
      <c r="L163" s="165">
        <v>1.55</v>
      </c>
      <c r="M163" s="165">
        <v>1.9300000000000002</v>
      </c>
      <c r="N163" s="166">
        <f t="shared" si="18"/>
        <v>2.9033692274564291E-6</v>
      </c>
      <c r="O163" s="165">
        <v>0.11</v>
      </c>
      <c r="P163" s="165">
        <v>1.25</v>
      </c>
      <c r="Q163" s="165">
        <v>1.36</v>
      </c>
      <c r="R163" s="172">
        <f t="shared" si="19"/>
        <v>0.41911764705882359</v>
      </c>
    </row>
    <row r="164" spans="1:18" ht="16.5" x14ac:dyDescent="0.3">
      <c r="A164" s="162" t="s">
        <v>210</v>
      </c>
      <c r="B164" s="163" t="s">
        <v>210</v>
      </c>
      <c r="C164" s="164">
        <v>8.6999999999999994E-2</v>
      </c>
      <c r="D164" s="165">
        <v>8.6999999999999994E-2</v>
      </c>
      <c r="E164" s="165">
        <v>0.17399999999999999</v>
      </c>
      <c r="F164" s="166">
        <f t="shared" si="16"/>
        <v>2.1241400940708404E-6</v>
      </c>
      <c r="G164" s="164">
        <v>0.10299999999999999</v>
      </c>
      <c r="H164" s="165">
        <v>0.115</v>
      </c>
      <c r="I164" s="165">
        <v>0.218</v>
      </c>
      <c r="J164" s="170">
        <f t="shared" si="17"/>
        <v>-0.20183486238532111</v>
      </c>
      <c r="K164" s="164">
        <v>0.74199999999999999</v>
      </c>
      <c r="L164" s="165">
        <v>1.0049999999999999</v>
      </c>
      <c r="M164" s="165">
        <v>1.7469999999999999</v>
      </c>
      <c r="N164" s="166">
        <f t="shared" si="18"/>
        <v>2.6280756685836173E-6</v>
      </c>
      <c r="O164" s="165">
        <v>0.47799999999999998</v>
      </c>
      <c r="P164" s="165">
        <v>0.40500000000000003</v>
      </c>
      <c r="Q164" s="165">
        <v>0.88300000000000001</v>
      </c>
      <c r="R164" s="172">
        <f t="shared" si="19"/>
        <v>0.97848244620611546</v>
      </c>
    </row>
    <row r="165" spans="1:18" ht="16.5" x14ac:dyDescent="0.3">
      <c r="A165" s="162" t="s">
        <v>73</v>
      </c>
      <c r="B165" s="163" t="s">
        <v>151</v>
      </c>
      <c r="C165" s="164">
        <v>0.06</v>
      </c>
      <c r="D165" s="165">
        <v>6.6000000000000003E-2</v>
      </c>
      <c r="E165" s="165">
        <v>0.126</v>
      </c>
      <c r="F165" s="166">
        <f t="shared" si="16"/>
        <v>1.53817041294785E-6</v>
      </c>
      <c r="G165" s="164">
        <v>2.8000000000000001E-2</v>
      </c>
      <c r="H165" s="165">
        <v>0.434</v>
      </c>
      <c r="I165" s="165">
        <v>0.46200000000000002</v>
      </c>
      <c r="J165" s="170">
        <f t="shared" si="17"/>
        <v>-0.72727272727272729</v>
      </c>
      <c r="K165" s="164">
        <v>0.621</v>
      </c>
      <c r="L165" s="165">
        <v>1.119</v>
      </c>
      <c r="M165" s="165">
        <v>1.74</v>
      </c>
      <c r="N165" s="166">
        <f t="shared" si="18"/>
        <v>2.6175453138726352E-6</v>
      </c>
      <c r="O165" s="165">
        <v>0.32</v>
      </c>
      <c r="P165" s="165">
        <v>1.399</v>
      </c>
      <c r="Q165" s="165">
        <v>1.7190000000000001</v>
      </c>
      <c r="R165" s="172">
        <f t="shared" si="19"/>
        <v>1.2216404886561838E-2</v>
      </c>
    </row>
    <row r="166" spans="1:18" ht="16.5" x14ac:dyDescent="0.3">
      <c r="A166" s="162" t="s">
        <v>153</v>
      </c>
      <c r="B166" s="163" t="s">
        <v>344</v>
      </c>
      <c r="C166" s="164">
        <v>9.0999999999999998E-2</v>
      </c>
      <c r="D166" s="165">
        <v>0.114</v>
      </c>
      <c r="E166" s="165">
        <v>0.20500000000000002</v>
      </c>
      <c r="F166" s="166">
        <f t="shared" si="16"/>
        <v>2.5025788464627719E-6</v>
      </c>
      <c r="G166" s="164">
        <v>0</v>
      </c>
      <c r="H166" s="165">
        <v>0</v>
      </c>
      <c r="I166" s="165">
        <v>0</v>
      </c>
      <c r="J166" s="170" t="str">
        <f t="shared" si="17"/>
        <v/>
      </c>
      <c r="K166" s="164">
        <v>0.90800000000000003</v>
      </c>
      <c r="L166" s="165">
        <v>0.79</v>
      </c>
      <c r="M166" s="165">
        <v>1.698</v>
      </c>
      <c r="N166" s="166">
        <f t="shared" si="18"/>
        <v>2.5543631856067443E-6</v>
      </c>
      <c r="O166" s="165">
        <v>0.88300000000000001</v>
      </c>
      <c r="P166" s="165">
        <v>1.073</v>
      </c>
      <c r="Q166" s="165">
        <v>1.956</v>
      </c>
      <c r="R166" s="172">
        <f t="shared" si="19"/>
        <v>-0.13190184049079756</v>
      </c>
    </row>
    <row r="167" spans="1:18" ht="16.5" x14ac:dyDescent="0.3">
      <c r="A167" s="162" t="s">
        <v>136</v>
      </c>
      <c r="B167" s="163" t="s">
        <v>150</v>
      </c>
      <c r="C167" s="164">
        <v>0.156</v>
      </c>
      <c r="D167" s="165">
        <v>0.107</v>
      </c>
      <c r="E167" s="165">
        <v>0.26300000000000001</v>
      </c>
      <c r="F167" s="166">
        <f t="shared" si="16"/>
        <v>3.2106255444863855E-6</v>
      </c>
      <c r="G167" s="164">
        <v>6.3E-2</v>
      </c>
      <c r="H167" s="165">
        <v>7.9000000000000001E-2</v>
      </c>
      <c r="I167" s="165">
        <v>0.14200000000000002</v>
      </c>
      <c r="J167" s="170">
        <f t="shared" si="17"/>
        <v>0.852112676056338</v>
      </c>
      <c r="K167" s="164">
        <v>0.86099999999999999</v>
      </c>
      <c r="L167" s="165">
        <v>0.81299999999999994</v>
      </c>
      <c r="M167" s="165">
        <v>1.6739999999999999</v>
      </c>
      <c r="N167" s="166">
        <f t="shared" si="18"/>
        <v>2.5182591123119491E-6</v>
      </c>
      <c r="O167" s="165">
        <v>0.21</v>
      </c>
      <c r="P167" s="165">
        <v>0.38</v>
      </c>
      <c r="Q167" s="165">
        <v>0.59</v>
      </c>
      <c r="R167" s="172">
        <f t="shared" si="19"/>
        <v>1.8372881355932202</v>
      </c>
    </row>
    <row r="168" spans="1:18" ht="16.5" x14ac:dyDescent="0.3">
      <c r="A168" s="162" t="s">
        <v>73</v>
      </c>
      <c r="B168" s="163" t="s">
        <v>193</v>
      </c>
      <c r="C168" s="164">
        <v>0.126</v>
      </c>
      <c r="D168" s="165">
        <v>6.0999999999999999E-2</v>
      </c>
      <c r="E168" s="165">
        <v>0.187</v>
      </c>
      <c r="F168" s="166">
        <f t="shared" si="16"/>
        <v>2.2828402160416505E-6</v>
      </c>
      <c r="G168" s="164">
        <v>0.24</v>
      </c>
      <c r="H168" s="165">
        <v>0.10199999999999999</v>
      </c>
      <c r="I168" s="165">
        <v>0.34199999999999997</v>
      </c>
      <c r="J168" s="170">
        <f t="shared" si="17"/>
        <v>-0.45321637426900585</v>
      </c>
      <c r="K168" s="164">
        <v>0.67600000000000005</v>
      </c>
      <c r="L168" s="165">
        <v>0.96899999999999997</v>
      </c>
      <c r="M168" s="165">
        <v>1.645</v>
      </c>
      <c r="N168" s="166">
        <f t="shared" si="18"/>
        <v>2.4746333570807385E-6</v>
      </c>
      <c r="O168" s="165">
        <v>0.67</v>
      </c>
      <c r="P168" s="165">
        <v>0.29799999999999999</v>
      </c>
      <c r="Q168" s="165">
        <v>0.96799999999999997</v>
      </c>
      <c r="R168" s="172">
        <f t="shared" si="19"/>
        <v>0.69938016528925617</v>
      </c>
    </row>
    <row r="169" spans="1:18" ht="16.5" x14ac:dyDescent="0.3">
      <c r="A169" s="162" t="s">
        <v>73</v>
      </c>
      <c r="B169" s="163" t="s">
        <v>160</v>
      </c>
      <c r="C169" s="164">
        <v>7.1999999999999995E-2</v>
      </c>
      <c r="D169" s="165">
        <v>8.4000000000000005E-2</v>
      </c>
      <c r="E169" s="165">
        <v>0.156</v>
      </c>
      <c r="F169" s="166">
        <f t="shared" si="16"/>
        <v>1.904401463649719E-6</v>
      </c>
      <c r="G169" s="164">
        <v>0.17100000000000001</v>
      </c>
      <c r="H169" s="165">
        <v>0.6</v>
      </c>
      <c r="I169" s="165">
        <v>0.77100000000000002</v>
      </c>
      <c r="J169" s="170">
        <f t="shared" si="17"/>
        <v>-0.7976653696498055</v>
      </c>
      <c r="K169" s="164">
        <v>0.59399999999999997</v>
      </c>
      <c r="L169" s="165">
        <v>1.004</v>
      </c>
      <c r="M169" s="165">
        <v>1.5979999999999999</v>
      </c>
      <c r="N169" s="166">
        <f t="shared" si="18"/>
        <v>2.4039295468784318E-6</v>
      </c>
      <c r="O169" s="165">
        <v>0.93899999999999995</v>
      </c>
      <c r="P169" s="165">
        <v>1.04</v>
      </c>
      <c r="Q169" s="165">
        <v>1.9790000000000001</v>
      </c>
      <c r="R169" s="172">
        <f t="shared" si="19"/>
        <v>-0.19252147549267318</v>
      </c>
    </row>
    <row r="170" spans="1:18" ht="16.5" x14ac:dyDescent="0.3">
      <c r="A170" s="162" t="s">
        <v>199</v>
      </c>
      <c r="B170" s="163" t="s">
        <v>199</v>
      </c>
      <c r="C170" s="164">
        <v>0.435</v>
      </c>
      <c r="D170" s="165">
        <v>6.2E-2</v>
      </c>
      <c r="E170" s="165">
        <v>0.497</v>
      </c>
      <c r="F170" s="166">
        <f t="shared" si="16"/>
        <v>6.067227739960964E-6</v>
      </c>
      <c r="G170" s="164">
        <v>0.39</v>
      </c>
      <c r="H170" s="165">
        <v>0.43099999999999999</v>
      </c>
      <c r="I170" s="165">
        <v>0.82099999999999995</v>
      </c>
      <c r="J170" s="170">
        <f t="shared" si="17"/>
        <v>-0.39464068209500602</v>
      </c>
      <c r="K170" s="164">
        <v>0.88400000000000001</v>
      </c>
      <c r="L170" s="165">
        <v>0.55200000000000005</v>
      </c>
      <c r="M170" s="165">
        <v>1.4359999999999999</v>
      </c>
      <c r="N170" s="166">
        <f t="shared" si="18"/>
        <v>2.1602270521385657E-6</v>
      </c>
      <c r="O170" s="165">
        <v>1.504</v>
      </c>
      <c r="P170" s="165">
        <v>1.234</v>
      </c>
      <c r="Q170" s="165">
        <v>2.738</v>
      </c>
      <c r="R170" s="172">
        <f t="shared" si="19"/>
        <v>-0.47552958363769171</v>
      </c>
    </row>
    <row r="171" spans="1:18" ht="16.5" x14ac:dyDescent="0.3">
      <c r="A171" s="162" t="s">
        <v>268</v>
      </c>
      <c r="B171" s="163" t="s">
        <v>113</v>
      </c>
      <c r="C171" s="164">
        <v>0</v>
      </c>
      <c r="D171" s="165">
        <v>0</v>
      </c>
      <c r="E171" s="165">
        <v>0</v>
      </c>
      <c r="F171" s="166">
        <f t="shared" si="16"/>
        <v>0</v>
      </c>
      <c r="G171" s="164">
        <v>0</v>
      </c>
      <c r="H171" s="165">
        <v>0.01</v>
      </c>
      <c r="I171" s="165">
        <v>0.01</v>
      </c>
      <c r="J171" s="170">
        <f t="shared" si="17"/>
        <v>-1</v>
      </c>
      <c r="K171" s="164">
        <v>0.71499999999999997</v>
      </c>
      <c r="L171" s="165">
        <v>0.70399999999999996</v>
      </c>
      <c r="M171" s="165">
        <v>1.419</v>
      </c>
      <c r="N171" s="166">
        <f t="shared" si="18"/>
        <v>2.1346533335547529E-6</v>
      </c>
      <c r="O171" s="165">
        <v>0.09</v>
      </c>
      <c r="P171" s="165">
        <v>0.17</v>
      </c>
      <c r="Q171" s="165">
        <v>0.26</v>
      </c>
      <c r="R171" s="172">
        <f t="shared" si="19"/>
        <v>4.4576923076923078</v>
      </c>
    </row>
    <row r="172" spans="1:18" ht="16.5" x14ac:dyDescent="0.3">
      <c r="A172" s="162" t="s">
        <v>264</v>
      </c>
      <c r="B172" s="163" t="s">
        <v>155</v>
      </c>
      <c r="C172" s="164">
        <v>0.02</v>
      </c>
      <c r="D172" s="165">
        <v>0</v>
      </c>
      <c r="E172" s="165">
        <v>0.02</v>
      </c>
      <c r="F172" s="166">
        <f t="shared" si="16"/>
        <v>2.4415403380124604E-7</v>
      </c>
      <c r="G172" s="164">
        <v>2.7E-2</v>
      </c>
      <c r="H172" s="165">
        <v>0</v>
      </c>
      <c r="I172" s="165">
        <v>2.7E-2</v>
      </c>
      <c r="J172" s="170">
        <f t="shared" si="17"/>
        <v>-0.25925925925925919</v>
      </c>
      <c r="K172" s="164">
        <v>0.64400000000000002</v>
      </c>
      <c r="L172" s="165">
        <v>0.76700000000000002</v>
      </c>
      <c r="M172" s="165">
        <v>1.411</v>
      </c>
      <c r="N172" s="166">
        <f t="shared" si="18"/>
        <v>2.1226186424564875E-6</v>
      </c>
      <c r="O172" s="165">
        <v>0.23200000000000001</v>
      </c>
      <c r="P172" s="165">
        <v>0.33700000000000002</v>
      </c>
      <c r="Q172" s="165">
        <v>0.56900000000000006</v>
      </c>
      <c r="R172" s="172">
        <f t="shared" si="19"/>
        <v>1.4797891036906852</v>
      </c>
    </row>
    <row r="173" spans="1:18" ht="16.5" x14ac:dyDescent="0.3">
      <c r="A173" s="162" t="s">
        <v>73</v>
      </c>
      <c r="B173" s="163" t="s">
        <v>145</v>
      </c>
      <c r="C173" s="164">
        <v>2.9000000000000001E-2</v>
      </c>
      <c r="D173" s="165">
        <v>0.03</v>
      </c>
      <c r="E173" s="165">
        <v>5.8999999999999997E-2</v>
      </c>
      <c r="F173" s="166">
        <f t="shared" si="16"/>
        <v>7.2025439971367574E-7</v>
      </c>
      <c r="G173" s="164">
        <v>0.40500000000000003</v>
      </c>
      <c r="H173" s="165">
        <v>0.17</v>
      </c>
      <c r="I173" s="165">
        <v>0.57500000000000007</v>
      </c>
      <c r="J173" s="170">
        <f t="shared" si="17"/>
        <v>-0.8973913043478261</v>
      </c>
      <c r="K173" s="164">
        <v>0.44600000000000001</v>
      </c>
      <c r="L173" s="165">
        <v>0.90400000000000003</v>
      </c>
      <c r="M173" s="165">
        <v>1.35</v>
      </c>
      <c r="N173" s="166">
        <f t="shared" si="18"/>
        <v>2.0308541228322172E-6</v>
      </c>
      <c r="O173" s="165">
        <v>1.6859999999999999</v>
      </c>
      <c r="P173" s="165">
        <v>0.56100000000000005</v>
      </c>
      <c r="Q173" s="165">
        <v>2.2469999999999999</v>
      </c>
      <c r="R173" s="172">
        <f t="shared" si="19"/>
        <v>-0.39919893190921218</v>
      </c>
    </row>
    <row r="174" spans="1:18" ht="16.5" x14ac:dyDescent="0.3">
      <c r="A174" s="162" t="s">
        <v>149</v>
      </c>
      <c r="B174" s="163" t="s">
        <v>149</v>
      </c>
      <c r="C174" s="164">
        <v>0.11</v>
      </c>
      <c r="D174" s="165">
        <v>0.42599999999999999</v>
      </c>
      <c r="E174" s="165">
        <v>0.53600000000000003</v>
      </c>
      <c r="F174" s="166">
        <f t="shared" si="16"/>
        <v>6.5433281058733938E-6</v>
      </c>
      <c r="G174" s="164">
        <v>8.5000000000000006E-2</v>
      </c>
      <c r="H174" s="165">
        <v>0.09</v>
      </c>
      <c r="I174" s="165">
        <v>0.17499999999999999</v>
      </c>
      <c r="J174" s="170">
        <f t="shared" si="17"/>
        <v>2.0628571428571432</v>
      </c>
      <c r="K174" s="164">
        <v>0.434</v>
      </c>
      <c r="L174" s="165">
        <v>0.89500000000000002</v>
      </c>
      <c r="M174" s="165">
        <v>1.329</v>
      </c>
      <c r="N174" s="166">
        <f t="shared" si="18"/>
        <v>1.9992630586992715E-6</v>
      </c>
      <c r="O174" s="165">
        <v>0.54600000000000004</v>
      </c>
      <c r="P174" s="165">
        <v>0.77900000000000003</v>
      </c>
      <c r="Q174" s="165">
        <v>1.3250000000000002</v>
      </c>
      <c r="R174" s="172">
        <f t="shared" si="19"/>
        <v>3.0188679245282124E-3</v>
      </c>
    </row>
    <row r="175" spans="1:18" ht="16.5" x14ac:dyDescent="0.3">
      <c r="A175" s="162" t="s">
        <v>163</v>
      </c>
      <c r="B175" s="163" t="s">
        <v>163</v>
      </c>
      <c r="C175" s="164">
        <v>0.2</v>
      </c>
      <c r="D175" s="165">
        <v>0.05</v>
      </c>
      <c r="E175" s="165">
        <v>0.25</v>
      </c>
      <c r="F175" s="166">
        <f t="shared" si="16"/>
        <v>3.0519254225155755E-6</v>
      </c>
      <c r="G175" s="164">
        <v>0.2</v>
      </c>
      <c r="H175" s="165">
        <v>0</v>
      </c>
      <c r="I175" s="165">
        <v>0.2</v>
      </c>
      <c r="J175" s="170">
        <f t="shared" si="17"/>
        <v>0.25</v>
      </c>
      <c r="K175" s="164">
        <v>0.5</v>
      </c>
      <c r="L175" s="165">
        <v>0.8</v>
      </c>
      <c r="M175" s="165">
        <v>1.3</v>
      </c>
      <c r="N175" s="166">
        <f t="shared" si="18"/>
        <v>1.9556373034680609E-6</v>
      </c>
      <c r="O175" s="165">
        <v>0.35399999999999998</v>
      </c>
      <c r="P175" s="165">
        <v>0.41399999999999998</v>
      </c>
      <c r="Q175" s="165">
        <v>0.76800000000000002</v>
      </c>
      <c r="R175" s="172">
        <f t="shared" si="19"/>
        <v>0.69270833333333326</v>
      </c>
    </row>
    <row r="176" spans="1:18" ht="16.5" x14ac:dyDescent="0.3">
      <c r="A176" s="162" t="s">
        <v>73</v>
      </c>
      <c r="B176" s="163" t="s">
        <v>207</v>
      </c>
      <c r="C176" s="164">
        <v>7.6999999999999999E-2</v>
      </c>
      <c r="D176" s="165">
        <v>0.06</v>
      </c>
      <c r="E176" s="165">
        <v>0.13700000000000001</v>
      </c>
      <c r="F176" s="166">
        <f t="shared" si="16"/>
        <v>1.6724551315385353E-6</v>
      </c>
      <c r="G176" s="164">
        <v>5.5E-2</v>
      </c>
      <c r="H176" s="165">
        <v>5.5E-2</v>
      </c>
      <c r="I176" s="165">
        <v>0.11</v>
      </c>
      <c r="J176" s="170">
        <f t="shared" si="17"/>
        <v>0.24545454545454559</v>
      </c>
      <c r="K176" s="164">
        <v>0.61</v>
      </c>
      <c r="L176" s="165">
        <v>0.65800000000000003</v>
      </c>
      <c r="M176" s="165">
        <v>1.268</v>
      </c>
      <c r="N176" s="166">
        <f t="shared" si="18"/>
        <v>1.9074985390750008E-6</v>
      </c>
      <c r="O176" s="165">
        <v>0.253</v>
      </c>
      <c r="P176" s="165">
        <v>3.3109999999999999</v>
      </c>
      <c r="Q176" s="165">
        <v>3.5640000000000001</v>
      </c>
      <c r="R176" s="172">
        <f t="shared" si="19"/>
        <v>-0.64421997755331084</v>
      </c>
    </row>
    <row r="177" spans="1:18" ht="16.5" x14ac:dyDescent="0.3">
      <c r="A177" s="162" t="s">
        <v>73</v>
      </c>
      <c r="B177" s="163" t="s">
        <v>304</v>
      </c>
      <c r="C177" s="164">
        <v>0.112</v>
      </c>
      <c r="D177" s="165">
        <v>0.14099999999999999</v>
      </c>
      <c r="E177" s="165">
        <v>0.253</v>
      </c>
      <c r="F177" s="166">
        <f t="shared" si="16"/>
        <v>3.0885485275857624E-6</v>
      </c>
      <c r="G177" s="164">
        <v>0</v>
      </c>
      <c r="H177" s="165">
        <v>0</v>
      </c>
      <c r="I177" s="165">
        <v>0</v>
      </c>
      <c r="J177" s="170" t="str">
        <f t="shared" si="17"/>
        <v/>
      </c>
      <c r="K177" s="164">
        <v>0.57999999999999996</v>
      </c>
      <c r="L177" s="165">
        <v>0.626</v>
      </c>
      <c r="M177" s="165">
        <v>1.206</v>
      </c>
      <c r="N177" s="166">
        <f t="shared" si="18"/>
        <v>1.8142296830634473E-6</v>
      </c>
      <c r="O177" s="165">
        <v>0.46500000000000002</v>
      </c>
      <c r="P177" s="165">
        <v>2.2490000000000001</v>
      </c>
      <c r="Q177" s="165">
        <v>2.714</v>
      </c>
      <c r="R177" s="172">
        <f t="shared" si="19"/>
        <v>-0.55563743551952838</v>
      </c>
    </row>
    <row r="178" spans="1:18" ht="16.5" x14ac:dyDescent="0.3">
      <c r="A178" s="162" t="s">
        <v>73</v>
      </c>
      <c r="B178" s="163" t="s">
        <v>312</v>
      </c>
      <c r="C178" s="164">
        <v>0.13600000000000001</v>
      </c>
      <c r="D178" s="165">
        <v>0.14599999999999999</v>
      </c>
      <c r="E178" s="165">
        <v>0.28200000000000003</v>
      </c>
      <c r="F178" s="166">
        <f t="shared" si="16"/>
        <v>3.4425718765975694E-6</v>
      </c>
      <c r="G178" s="164">
        <v>0</v>
      </c>
      <c r="H178" s="165">
        <v>0</v>
      </c>
      <c r="I178" s="165">
        <v>0</v>
      </c>
      <c r="J178" s="170" t="str">
        <f t="shared" si="17"/>
        <v/>
      </c>
      <c r="K178" s="164">
        <v>0.44600000000000001</v>
      </c>
      <c r="L178" s="165">
        <v>0.68799999999999994</v>
      </c>
      <c r="M178" s="165">
        <v>1.1339999999999999</v>
      </c>
      <c r="N178" s="166">
        <f t="shared" si="18"/>
        <v>1.7059174631790623E-6</v>
      </c>
      <c r="O178" s="165">
        <v>0.45900000000000002</v>
      </c>
      <c r="P178" s="165">
        <v>0.40600000000000003</v>
      </c>
      <c r="Q178" s="165">
        <v>0.86499999999999999</v>
      </c>
      <c r="R178" s="172">
        <f t="shared" si="19"/>
        <v>0.31098265895953747</v>
      </c>
    </row>
    <row r="179" spans="1:18" ht="16.5" x14ac:dyDescent="0.3">
      <c r="A179" s="162" t="s">
        <v>244</v>
      </c>
      <c r="B179" s="163" t="s">
        <v>178</v>
      </c>
      <c r="C179" s="164">
        <v>0.03</v>
      </c>
      <c r="D179" s="165">
        <v>0.05</v>
      </c>
      <c r="E179" s="165">
        <v>0.08</v>
      </c>
      <c r="F179" s="166">
        <f t="shared" si="16"/>
        <v>9.7661613520498417E-7</v>
      </c>
      <c r="G179" s="164">
        <v>5.6000000000000001E-2</v>
      </c>
      <c r="H179" s="165">
        <v>7.6999999999999999E-2</v>
      </c>
      <c r="I179" s="165">
        <v>0.13300000000000001</v>
      </c>
      <c r="J179" s="170">
        <f t="shared" si="17"/>
        <v>-0.39849624060150379</v>
      </c>
      <c r="K179" s="164">
        <v>0.76500000000000001</v>
      </c>
      <c r="L179" s="165">
        <v>0.35399999999999998</v>
      </c>
      <c r="M179" s="165">
        <v>1.119</v>
      </c>
      <c r="N179" s="166">
        <f t="shared" si="18"/>
        <v>1.6833524173698156E-6</v>
      </c>
      <c r="O179" s="165">
        <v>5.6000000000000001E-2</v>
      </c>
      <c r="P179" s="165">
        <v>9.1999999999999998E-2</v>
      </c>
      <c r="Q179" s="165">
        <v>0.14799999999999999</v>
      </c>
      <c r="R179" s="172">
        <f t="shared" si="19"/>
        <v>6.5608108108108114</v>
      </c>
    </row>
    <row r="180" spans="1:18" ht="16.5" x14ac:dyDescent="0.3">
      <c r="A180" s="162" t="s">
        <v>313</v>
      </c>
      <c r="B180" s="163" t="s">
        <v>314</v>
      </c>
      <c r="C180" s="164">
        <v>0</v>
      </c>
      <c r="D180" s="165">
        <v>0</v>
      </c>
      <c r="E180" s="165">
        <v>0</v>
      </c>
      <c r="F180" s="166">
        <f t="shared" si="16"/>
        <v>0</v>
      </c>
      <c r="G180" s="164">
        <v>0</v>
      </c>
      <c r="H180" s="165">
        <v>0</v>
      </c>
      <c r="I180" s="165">
        <v>0</v>
      </c>
      <c r="J180" s="170" t="str">
        <f t="shared" si="17"/>
        <v/>
      </c>
      <c r="K180" s="164">
        <v>0.41199999999999998</v>
      </c>
      <c r="L180" s="165">
        <v>0.67</v>
      </c>
      <c r="M180" s="165">
        <v>1.0820000000000001</v>
      </c>
      <c r="N180" s="166">
        <f t="shared" si="18"/>
        <v>1.62769197104034E-6</v>
      </c>
      <c r="O180" s="165">
        <v>0</v>
      </c>
      <c r="P180" s="165">
        <v>0.05</v>
      </c>
      <c r="Q180" s="165">
        <v>0.05</v>
      </c>
      <c r="R180" s="172">
        <f t="shared" si="19"/>
        <v>20.64</v>
      </c>
    </row>
    <row r="181" spans="1:18" ht="16.5" x14ac:dyDescent="0.3">
      <c r="A181" s="162" t="s">
        <v>373</v>
      </c>
      <c r="B181" s="163" t="s">
        <v>374</v>
      </c>
      <c r="C181" s="164">
        <v>0</v>
      </c>
      <c r="D181" s="165">
        <v>0</v>
      </c>
      <c r="E181" s="165">
        <v>0</v>
      </c>
      <c r="F181" s="166">
        <f t="shared" si="16"/>
        <v>0</v>
      </c>
      <c r="G181" s="164">
        <v>0</v>
      </c>
      <c r="H181" s="165">
        <v>0</v>
      </c>
      <c r="I181" s="165">
        <v>0</v>
      </c>
      <c r="J181" s="170" t="str">
        <f t="shared" si="17"/>
        <v/>
      </c>
      <c r="K181" s="164">
        <v>0.53900000000000003</v>
      </c>
      <c r="L181" s="165">
        <v>0.53500000000000003</v>
      </c>
      <c r="M181" s="165">
        <v>1.0740000000000001</v>
      </c>
      <c r="N181" s="166">
        <f t="shared" si="18"/>
        <v>1.6156572799420751E-6</v>
      </c>
      <c r="O181" s="165">
        <v>4.4999999999999998E-2</v>
      </c>
      <c r="P181" s="165">
        <v>0.06</v>
      </c>
      <c r="Q181" s="165">
        <v>0.105</v>
      </c>
      <c r="R181" s="172">
        <f t="shared" si="19"/>
        <v>9.2285714285714295</v>
      </c>
    </row>
    <row r="182" spans="1:18" ht="16.5" x14ac:dyDescent="0.3">
      <c r="A182" s="162" t="s">
        <v>199</v>
      </c>
      <c r="B182" s="163" t="s">
        <v>378</v>
      </c>
      <c r="C182" s="164">
        <v>0</v>
      </c>
      <c r="D182" s="165">
        <v>0</v>
      </c>
      <c r="E182" s="165">
        <v>0</v>
      </c>
      <c r="F182" s="166">
        <f t="shared" si="16"/>
        <v>0</v>
      </c>
      <c r="G182" s="164">
        <v>0</v>
      </c>
      <c r="H182" s="165">
        <v>0</v>
      </c>
      <c r="I182" s="165">
        <v>0</v>
      </c>
      <c r="J182" s="170" t="str">
        <f t="shared" si="17"/>
        <v/>
      </c>
      <c r="K182" s="164">
        <v>0.64</v>
      </c>
      <c r="L182" s="165">
        <v>0.4</v>
      </c>
      <c r="M182" s="165">
        <v>1.04</v>
      </c>
      <c r="N182" s="166">
        <f t="shared" si="18"/>
        <v>1.5645098427744487E-6</v>
      </c>
      <c r="O182" s="165">
        <v>0</v>
      </c>
      <c r="P182" s="165">
        <v>0</v>
      </c>
      <c r="Q182" s="165">
        <v>0</v>
      </c>
      <c r="R182" s="172" t="str">
        <f t="shared" si="19"/>
        <v/>
      </c>
    </row>
    <row r="183" spans="1:18" ht="16.5" x14ac:dyDescent="0.3">
      <c r="A183" s="162" t="s">
        <v>359</v>
      </c>
      <c r="B183" s="163" t="s">
        <v>360</v>
      </c>
      <c r="C183" s="164">
        <v>0</v>
      </c>
      <c r="D183" s="165">
        <v>0</v>
      </c>
      <c r="E183" s="165">
        <v>0</v>
      </c>
      <c r="F183" s="166">
        <f t="shared" si="16"/>
        <v>0</v>
      </c>
      <c r="G183" s="164">
        <v>0.14000000000000001</v>
      </c>
      <c r="H183" s="165">
        <v>0.13</v>
      </c>
      <c r="I183" s="165">
        <v>0.27</v>
      </c>
      <c r="J183" s="170">
        <f t="shared" si="17"/>
        <v>-1</v>
      </c>
      <c r="K183" s="164">
        <v>0.52200000000000002</v>
      </c>
      <c r="L183" s="165">
        <v>0.43</v>
      </c>
      <c r="M183" s="165">
        <v>0.95199999999999996</v>
      </c>
      <c r="N183" s="166">
        <f t="shared" si="18"/>
        <v>1.4321282406935338E-6</v>
      </c>
      <c r="O183" s="165">
        <v>0.38</v>
      </c>
      <c r="P183" s="165">
        <v>0.37</v>
      </c>
      <c r="Q183" s="165">
        <v>0.75</v>
      </c>
      <c r="R183" s="172">
        <f t="shared" si="19"/>
        <v>0.2693333333333332</v>
      </c>
    </row>
    <row r="184" spans="1:18" ht="16.5" x14ac:dyDescent="0.3">
      <c r="A184" s="162" t="s">
        <v>73</v>
      </c>
      <c r="B184" s="163" t="s">
        <v>362</v>
      </c>
      <c r="C184" s="164">
        <v>0</v>
      </c>
      <c r="D184" s="165">
        <v>0</v>
      </c>
      <c r="E184" s="165">
        <v>0</v>
      </c>
      <c r="F184" s="166">
        <f t="shared" si="16"/>
        <v>0</v>
      </c>
      <c r="G184" s="164">
        <v>0.15</v>
      </c>
      <c r="H184" s="165">
        <v>0.15</v>
      </c>
      <c r="I184" s="165">
        <v>0.3</v>
      </c>
      <c r="J184" s="170">
        <f t="shared" si="17"/>
        <v>-1</v>
      </c>
      <c r="K184" s="164">
        <v>0.45</v>
      </c>
      <c r="L184" s="165">
        <v>0.45</v>
      </c>
      <c r="M184" s="165">
        <v>0.9</v>
      </c>
      <c r="N184" s="166">
        <f t="shared" si="18"/>
        <v>1.3539027485548115E-6</v>
      </c>
      <c r="O184" s="165">
        <v>0.21</v>
      </c>
      <c r="P184" s="165">
        <v>0.35399999999999998</v>
      </c>
      <c r="Q184" s="165">
        <v>0.56399999999999995</v>
      </c>
      <c r="R184" s="172">
        <f t="shared" si="19"/>
        <v>0.59574468085106402</v>
      </c>
    </row>
    <row r="185" spans="1:18" ht="16.5" x14ac:dyDescent="0.3">
      <c r="A185" s="162" t="s">
        <v>181</v>
      </c>
      <c r="B185" s="163" t="s">
        <v>141</v>
      </c>
      <c r="C185" s="164">
        <v>0.26500000000000001</v>
      </c>
      <c r="D185" s="165">
        <v>0.246</v>
      </c>
      <c r="E185" s="165">
        <v>0.51100000000000001</v>
      </c>
      <c r="F185" s="166">
        <f t="shared" si="16"/>
        <v>6.2381355636218357E-6</v>
      </c>
      <c r="G185" s="164">
        <v>3.5999999999999997E-2</v>
      </c>
      <c r="H185" s="165">
        <v>2.3E-2</v>
      </c>
      <c r="I185" s="165">
        <v>5.8999999999999997E-2</v>
      </c>
      <c r="J185" s="170">
        <f t="shared" si="17"/>
        <v>7.6610169491525433</v>
      </c>
      <c r="K185" s="164">
        <v>0.39800000000000002</v>
      </c>
      <c r="L185" s="165">
        <v>0.35199999999999998</v>
      </c>
      <c r="M185" s="165">
        <v>0.75</v>
      </c>
      <c r="N185" s="166">
        <f t="shared" si="18"/>
        <v>1.1282522904623428E-6</v>
      </c>
      <c r="O185" s="165">
        <v>0.36299999999999999</v>
      </c>
      <c r="P185" s="165">
        <v>0.33600000000000002</v>
      </c>
      <c r="Q185" s="165">
        <v>0.69900000000000007</v>
      </c>
      <c r="R185" s="172">
        <f t="shared" si="19"/>
        <v>7.296137339055786E-2</v>
      </c>
    </row>
    <row r="186" spans="1:18" ht="16.5" x14ac:dyDescent="0.3">
      <c r="A186" s="162" t="s">
        <v>375</v>
      </c>
      <c r="B186" s="163" t="s">
        <v>191</v>
      </c>
      <c r="C186" s="164">
        <v>4.7E-2</v>
      </c>
      <c r="D186" s="165">
        <v>2.9000000000000001E-2</v>
      </c>
      <c r="E186" s="165">
        <v>7.5999999999999998E-2</v>
      </c>
      <c r="F186" s="166">
        <f t="shared" si="16"/>
        <v>9.2778532844473483E-7</v>
      </c>
      <c r="G186" s="164">
        <v>3.0000000000000001E-3</v>
      </c>
      <c r="H186" s="165">
        <v>3.0000000000000001E-3</v>
      </c>
      <c r="I186" s="165">
        <v>6.0000000000000001E-3</v>
      </c>
      <c r="J186" s="170">
        <f t="shared" si="17"/>
        <v>11.666666666666666</v>
      </c>
      <c r="K186" s="164">
        <v>0.37</v>
      </c>
      <c r="L186" s="165">
        <v>0.33800000000000002</v>
      </c>
      <c r="M186" s="165">
        <v>0.70799999999999996</v>
      </c>
      <c r="N186" s="166">
        <f t="shared" si="18"/>
        <v>1.0650701621964517E-6</v>
      </c>
      <c r="O186" s="165">
        <v>3.0000000000000001E-3</v>
      </c>
      <c r="P186" s="165">
        <v>3.0000000000000001E-3</v>
      </c>
      <c r="Q186" s="165">
        <v>6.0000000000000001E-3</v>
      </c>
      <c r="R186" s="172">
        <f t="shared" si="19"/>
        <v>116.99999999999999</v>
      </c>
    </row>
    <row r="187" spans="1:18" ht="16.5" x14ac:dyDescent="0.3">
      <c r="A187" s="162" t="s">
        <v>217</v>
      </c>
      <c r="B187" s="163" t="s">
        <v>428</v>
      </c>
      <c r="C187" s="164">
        <v>0</v>
      </c>
      <c r="D187" s="165">
        <v>0</v>
      </c>
      <c r="E187" s="165">
        <v>0</v>
      </c>
      <c r="F187" s="166">
        <f t="shared" si="16"/>
        <v>0</v>
      </c>
      <c r="G187" s="164">
        <v>0</v>
      </c>
      <c r="H187" s="165">
        <v>0</v>
      </c>
      <c r="I187" s="165">
        <v>0</v>
      </c>
      <c r="J187" s="170" t="str">
        <f t="shared" si="17"/>
        <v/>
      </c>
      <c r="K187" s="164">
        <v>0.3</v>
      </c>
      <c r="L187" s="165">
        <v>0.4</v>
      </c>
      <c r="M187" s="165">
        <v>0.7</v>
      </c>
      <c r="N187" s="166">
        <f t="shared" si="18"/>
        <v>1.0530354710981865E-6</v>
      </c>
      <c r="O187" s="165">
        <v>0</v>
      </c>
      <c r="P187" s="165">
        <v>0</v>
      </c>
      <c r="Q187" s="165">
        <v>0</v>
      </c>
      <c r="R187" s="172" t="str">
        <f t="shared" si="19"/>
        <v/>
      </c>
    </row>
    <row r="188" spans="1:18" ht="16.5" x14ac:dyDescent="0.3">
      <c r="A188" s="162" t="s">
        <v>338</v>
      </c>
      <c r="B188" s="163" t="s">
        <v>339</v>
      </c>
      <c r="C188" s="164">
        <v>0.12</v>
      </c>
      <c r="D188" s="165">
        <v>0.2</v>
      </c>
      <c r="E188" s="165">
        <v>0.32</v>
      </c>
      <c r="F188" s="166">
        <f t="shared" si="16"/>
        <v>3.9064645408199367E-6</v>
      </c>
      <c r="G188" s="164">
        <v>0</v>
      </c>
      <c r="H188" s="165">
        <v>0</v>
      </c>
      <c r="I188" s="165">
        <v>0</v>
      </c>
      <c r="J188" s="170" t="str">
        <f t="shared" si="17"/>
        <v/>
      </c>
      <c r="K188" s="164">
        <v>0.22</v>
      </c>
      <c r="L188" s="165">
        <v>0.4</v>
      </c>
      <c r="M188" s="165">
        <v>0.62</v>
      </c>
      <c r="N188" s="166">
        <f t="shared" si="18"/>
        <v>9.3268856011553676E-7</v>
      </c>
      <c r="O188" s="165">
        <v>0</v>
      </c>
      <c r="P188" s="165">
        <v>0</v>
      </c>
      <c r="Q188" s="165">
        <v>0</v>
      </c>
      <c r="R188" s="172" t="str">
        <f t="shared" si="19"/>
        <v/>
      </c>
    </row>
    <row r="189" spans="1:18" ht="16.5" x14ac:dyDescent="0.3">
      <c r="A189" s="162" t="s">
        <v>301</v>
      </c>
      <c r="B189" s="163" t="s">
        <v>302</v>
      </c>
      <c r="C189" s="164">
        <v>0</v>
      </c>
      <c r="D189" s="165">
        <v>0</v>
      </c>
      <c r="E189" s="165">
        <v>0</v>
      </c>
      <c r="F189" s="166">
        <f t="shared" si="16"/>
        <v>0</v>
      </c>
      <c r="G189" s="164">
        <v>0</v>
      </c>
      <c r="H189" s="165">
        <v>0</v>
      </c>
      <c r="I189" s="165">
        <v>0</v>
      </c>
      <c r="J189" s="170" t="str">
        <f t="shared" si="17"/>
        <v/>
      </c>
      <c r="K189" s="164">
        <v>0.3</v>
      </c>
      <c r="L189" s="165">
        <v>0.3</v>
      </c>
      <c r="M189" s="165">
        <v>0.6</v>
      </c>
      <c r="N189" s="166">
        <f t="shared" si="18"/>
        <v>9.0260183236987422E-7</v>
      </c>
      <c r="O189" s="165">
        <v>0</v>
      </c>
      <c r="P189" s="165">
        <v>0</v>
      </c>
      <c r="Q189" s="165">
        <v>0</v>
      </c>
      <c r="R189" s="172" t="str">
        <f t="shared" si="19"/>
        <v/>
      </c>
    </row>
    <row r="190" spans="1:18" ht="16.5" x14ac:dyDescent="0.3">
      <c r="A190" s="162" t="s">
        <v>210</v>
      </c>
      <c r="B190" s="163" t="s">
        <v>189</v>
      </c>
      <c r="C190" s="164">
        <v>0.02</v>
      </c>
      <c r="D190" s="165">
        <v>0.05</v>
      </c>
      <c r="E190" s="165">
        <v>7.0000000000000007E-2</v>
      </c>
      <c r="F190" s="166">
        <f t="shared" si="16"/>
        <v>8.5453911830436112E-7</v>
      </c>
      <c r="G190" s="164">
        <v>0.01</v>
      </c>
      <c r="H190" s="165">
        <v>0.01</v>
      </c>
      <c r="I190" s="165">
        <v>0.02</v>
      </c>
      <c r="J190" s="170">
        <f t="shared" si="17"/>
        <v>2.5000000000000004</v>
      </c>
      <c r="K190" s="164">
        <v>0.12</v>
      </c>
      <c r="L190" s="165">
        <v>0.46100000000000002</v>
      </c>
      <c r="M190" s="165">
        <v>0.58099999999999996</v>
      </c>
      <c r="N190" s="166">
        <f t="shared" si="18"/>
        <v>8.740194410114949E-7</v>
      </c>
      <c r="O190" s="165">
        <v>1.4999999999999999E-2</v>
      </c>
      <c r="P190" s="165">
        <v>4.3999999999999997E-2</v>
      </c>
      <c r="Q190" s="165">
        <v>5.8999999999999997E-2</v>
      </c>
      <c r="R190" s="172">
        <f t="shared" si="19"/>
        <v>8.8474576271186436</v>
      </c>
    </row>
    <row r="191" spans="1:18" ht="16.5" x14ac:dyDescent="0.3">
      <c r="A191" s="162" t="s">
        <v>156</v>
      </c>
      <c r="B191" s="163" t="s">
        <v>156</v>
      </c>
      <c r="C191" s="164">
        <v>2.5000000000000001E-2</v>
      </c>
      <c r="D191" s="165">
        <v>1.7000000000000001E-2</v>
      </c>
      <c r="E191" s="165">
        <v>4.2000000000000003E-2</v>
      </c>
      <c r="F191" s="166">
        <f t="shared" si="16"/>
        <v>5.1272347098261665E-7</v>
      </c>
      <c r="G191" s="164">
        <v>1.9E-2</v>
      </c>
      <c r="H191" s="165">
        <v>3.9E-2</v>
      </c>
      <c r="I191" s="165">
        <v>5.7999999999999996E-2</v>
      </c>
      <c r="J191" s="170">
        <f t="shared" si="17"/>
        <v>-0.27586206896551713</v>
      </c>
      <c r="K191" s="164">
        <v>0.38400000000000001</v>
      </c>
      <c r="L191" s="165">
        <v>0.19600000000000001</v>
      </c>
      <c r="M191" s="165">
        <v>0.58000000000000007</v>
      </c>
      <c r="N191" s="166">
        <f t="shared" si="18"/>
        <v>8.7251510462421189E-7</v>
      </c>
      <c r="O191" s="165">
        <v>0.50600000000000001</v>
      </c>
      <c r="P191" s="165">
        <v>0.54800000000000004</v>
      </c>
      <c r="Q191" s="165">
        <v>1.054</v>
      </c>
      <c r="R191" s="172">
        <f t="shared" si="19"/>
        <v>-0.44971537001897532</v>
      </c>
    </row>
    <row r="192" spans="1:18" ht="16.5" x14ac:dyDescent="0.3">
      <c r="A192" s="162" t="s">
        <v>73</v>
      </c>
      <c r="B192" s="163" t="s">
        <v>219</v>
      </c>
      <c r="C192" s="164">
        <v>2.9000000000000001E-2</v>
      </c>
      <c r="D192" s="165">
        <v>0.125</v>
      </c>
      <c r="E192" s="165">
        <v>0.154</v>
      </c>
      <c r="F192" s="166">
        <f t="shared" si="16"/>
        <v>1.8799860602695943E-6</v>
      </c>
      <c r="G192" s="164">
        <v>0</v>
      </c>
      <c r="H192" s="165">
        <v>0</v>
      </c>
      <c r="I192" s="165">
        <v>0</v>
      </c>
      <c r="J192" s="170" t="str">
        <f t="shared" si="17"/>
        <v/>
      </c>
      <c r="K192" s="164">
        <v>7.9000000000000001E-2</v>
      </c>
      <c r="L192" s="165">
        <v>0.498</v>
      </c>
      <c r="M192" s="165">
        <v>0.57699999999999996</v>
      </c>
      <c r="N192" s="166">
        <f t="shared" si="18"/>
        <v>8.6800209546236232E-7</v>
      </c>
      <c r="O192" s="165">
        <v>0.13800000000000001</v>
      </c>
      <c r="P192" s="165">
        <v>0.98</v>
      </c>
      <c r="Q192" s="165">
        <v>1.1179999999999999</v>
      </c>
      <c r="R192" s="172">
        <f t="shared" si="19"/>
        <v>-0.48389982110912344</v>
      </c>
    </row>
    <row r="193" spans="1:18" ht="16.5" x14ac:dyDescent="0.3">
      <c r="A193" s="162" t="s">
        <v>252</v>
      </c>
      <c r="B193" s="163" t="s">
        <v>186</v>
      </c>
      <c r="C193" s="164">
        <v>8.9999999999999993E-3</v>
      </c>
      <c r="D193" s="165">
        <v>0.01</v>
      </c>
      <c r="E193" s="165">
        <v>1.9E-2</v>
      </c>
      <c r="F193" s="166">
        <f t="shared" si="16"/>
        <v>2.3194633211118371E-7</v>
      </c>
      <c r="G193" s="164">
        <v>6.0000000000000001E-3</v>
      </c>
      <c r="H193" s="165">
        <v>8.9999999999999993E-3</v>
      </c>
      <c r="I193" s="165">
        <v>1.4999999999999999E-2</v>
      </c>
      <c r="J193" s="170">
        <f t="shared" si="17"/>
        <v>0.26666666666666661</v>
      </c>
      <c r="K193" s="164">
        <v>0.09</v>
      </c>
      <c r="L193" s="165">
        <v>0.48699999999999999</v>
      </c>
      <c r="M193" s="165">
        <v>0.57699999999999996</v>
      </c>
      <c r="N193" s="166">
        <f t="shared" si="18"/>
        <v>8.6800209546236232E-7</v>
      </c>
      <c r="O193" s="165">
        <v>4.7E-2</v>
      </c>
      <c r="P193" s="165">
        <v>4.2000000000000003E-2</v>
      </c>
      <c r="Q193" s="165">
        <v>8.8999999999999996E-2</v>
      </c>
      <c r="R193" s="172">
        <f t="shared" si="19"/>
        <v>5.4831460674157304</v>
      </c>
    </row>
    <row r="194" spans="1:18" ht="16.5" x14ac:dyDescent="0.3">
      <c r="A194" s="162" t="s">
        <v>294</v>
      </c>
      <c r="B194" s="163" t="s">
        <v>377</v>
      </c>
      <c r="C194" s="164">
        <v>0</v>
      </c>
      <c r="D194" s="165">
        <v>0</v>
      </c>
      <c r="E194" s="165">
        <v>0</v>
      </c>
      <c r="F194" s="166">
        <f t="shared" si="16"/>
        <v>0</v>
      </c>
      <c r="G194" s="164">
        <v>0</v>
      </c>
      <c r="H194" s="165">
        <v>0</v>
      </c>
      <c r="I194" s="165">
        <v>0</v>
      </c>
      <c r="J194" s="170" t="str">
        <f t="shared" si="17"/>
        <v/>
      </c>
      <c r="K194" s="164">
        <v>0.126</v>
      </c>
      <c r="L194" s="165">
        <v>0.42099999999999999</v>
      </c>
      <c r="M194" s="165">
        <v>0.54699999999999993</v>
      </c>
      <c r="N194" s="166">
        <f t="shared" si="18"/>
        <v>8.2287200384386861E-7</v>
      </c>
      <c r="O194" s="165">
        <v>0</v>
      </c>
      <c r="P194" s="165">
        <v>0</v>
      </c>
      <c r="Q194" s="165">
        <v>0</v>
      </c>
      <c r="R194" s="172" t="str">
        <f t="shared" si="19"/>
        <v/>
      </c>
    </row>
    <row r="195" spans="1:18" ht="16.5" x14ac:dyDescent="0.3">
      <c r="A195" s="162" t="s">
        <v>342</v>
      </c>
      <c r="B195" s="163" t="s">
        <v>343</v>
      </c>
      <c r="C195" s="164">
        <v>0</v>
      </c>
      <c r="D195" s="165">
        <v>0</v>
      </c>
      <c r="E195" s="165">
        <v>0</v>
      </c>
      <c r="F195" s="166">
        <f t="shared" si="16"/>
        <v>0</v>
      </c>
      <c r="G195" s="164">
        <v>0</v>
      </c>
      <c r="H195" s="165">
        <v>0</v>
      </c>
      <c r="I195" s="165">
        <v>0</v>
      </c>
      <c r="J195" s="170" t="str">
        <f t="shared" si="17"/>
        <v/>
      </c>
      <c r="K195" s="164">
        <v>0.3</v>
      </c>
      <c r="L195" s="165">
        <v>0.15</v>
      </c>
      <c r="M195" s="165">
        <v>0.44999999999999996</v>
      </c>
      <c r="N195" s="166">
        <f t="shared" si="18"/>
        <v>6.7695137427740566E-7</v>
      </c>
      <c r="O195" s="165">
        <v>0.13600000000000001</v>
      </c>
      <c r="P195" s="165">
        <v>0.26600000000000001</v>
      </c>
      <c r="Q195" s="165">
        <v>0.40200000000000002</v>
      </c>
      <c r="R195" s="172">
        <f t="shared" si="19"/>
        <v>0.11940298507462677</v>
      </c>
    </row>
    <row r="196" spans="1:18" ht="16.5" x14ac:dyDescent="0.3">
      <c r="A196" s="162" t="s">
        <v>264</v>
      </c>
      <c r="B196" s="163" t="s">
        <v>320</v>
      </c>
      <c r="C196" s="164">
        <v>0</v>
      </c>
      <c r="D196" s="165">
        <v>0</v>
      </c>
      <c r="E196" s="165">
        <v>0</v>
      </c>
      <c r="F196" s="166">
        <f t="shared" si="16"/>
        <v>0</v>
      </c>
      <c r="G196" s="164">
        <v>2</v>
      </c>
      <c r="H196" s="165">
        <v>2</v>
      </c>
      <c r="I196" s="165">
        <v>4</v>
      </c>
      <c r="J196" s="170">
        <f t="shared" si="17"/>
        <v>-1</v>
      </c>
      <c r="K196" s="164">
        <v>0.17399999999999999</v>
      </c>
      <c r="L196" s="165">
        <v>0.27200000000000002</v>
      </c>
      <c r="M196" s="165">
        <v>0.44600000000000001</v>
      </c>
      <c r="N196" s="166">
        <f t="shared" si="18"/>
        <v>6.709340287282732E-7</v>
      </c>
      <c r="O196" s="165">
        <v>15.144</v>
      </c>
      <c r="P196" s="165">
        <v>21.56</v>
      </c>
      <c r="Q196" s="165">
        <v>36.704000000000001</v>
      </c>
      <c r="R196" s="172">
        <f t="shared" si="19"/>
        <v>-0.98784873583260679</v>
      </c>
    </row>
    <row r="197" spans="1:18" ht="16.5" x14ac:dyDescent="0.3">
      <c r="A197" s="162" t="s">
        <v>388</v>
      </c>
      <c r="B197" s="163" t="s">
        <v>389</v>
      </c>
      <c r="C197" s="164">
        <v>0</v>
      </c>
      <c r="D197" s="165">
        <v>0</v>
      </c>
      <c r="E197" s="165">
        <v>0</v>
      </c>
      <c r="F197" s="166">
        <f t="shared" si="16"/>
        <v>0</v>
      </c>
      <c r="G197" s="164">
        <v>0</v>
      </c>
      <c r="H197" s="165">
        <v>0</v>
      </c>
      <c r="I197" s="165">
        <v>0</v>
      </c>
      <c r="J197" s="170" t="str">
        <f t="shared" si="17"/>
        <v/>
      </c>
      <c r="K197" s="164">
        <v>0.24</v>
      </c>
      <c r="L197" s="165">
        <v>0.2</v>
      </c>
      <c r="M197" s="165">
        <v>0.44</v>
      </c>
      <c r="N197" s="166">
        <f t="shared" si="18"/>
        <v>6.619080104045745E-7</v>
      </c>
      <c r="O197" s="165">
        <v>0</v>
      </c>
      <c r="P197" s="165">
        <v>0</v>
      </c>
      <c r="Q197" s="165">
        <v>0</v>
      </c>
      <c r="R197" s="172" t="str">
        <f t="shared" si="19"/>
        <v/>
      </c>
    </row>
    <row r="198" spans="1:18" ht="16.5" x14ac:dyDescent="0.3">
      <c r="A198" s="162" t="s">
        <v>315</v>
      </c>
      <c r="B198" s="163" t="s">
        <v>223</v>
      </c>
      <c r="C198" s="164">
        <v>6.7000000000000004E-2</v>
      </c>
      <c r="D198" s="165">
        <v>0.04</v>
      </c>
      <c r="E198" s="165">
        <v>0.10700000000000001</v>
      </c>
      <c r="F198" s="166">
        <f t="shared" si="16"/>
        <v>1.3062240808366663E-6</v>
      </c>
      <c r="G198" s="164">
        <v>9.9000000000000005E-2</v>
      </c>
      <c r="H198" s="165">
        <v>7.9000000000000001E-2</v>
      </c>
      <c r="I198" s="165">
        <v>0.17799999999999999</v>
      </c>
      <c r="J198" s="170">
        <f t="shared" si="17"/>
        <v>-0.39887640449438189</v>
      </c>
      <c r="K198" s="164">
        <v>0.217</v>
      </c>
      <c r="L198" s="165">
        <v>0.186</v>
      </c>
      <c r="M198" s="165">
        <v>0.40300000000000002</v>
      </c>
      <c r="N198" s="166">
        <f t="shared" si="18"/>
        <v>6.0624756407509897E-7</v>
      </c>
      <c r="O198" s="165">
        <v>9.9000000000000005E-2</v>
      </c>
      <c r="P198" s="165">
        <v>7.9000000000000001E-2</v>
      </c>
      <c r="Q198" s="165">
        <v>0.17799999999999999</v>
      </c>
      <c r="R198" s="172">
        <f t="shared" si="19"/>
        <v>1.2640449438202248</v>
      </c>
    </row>
    <row r="199" spans="1:18" ht="16.5" x14ac:dyDescent="0.3">
      <c r="A199" s="162" t="s">
        <v>153</v>
      </c>
      <c r="B199" s="163" t="s">
        <v>382</v>
      </c>
      <c r="C199" s="164">
        <v>0</v>
      </c>
      <c r="D199" s="165">
        <v>0</v>
      </c>
      <c r="E199" s="165">
        <v>0</v>
      </c>
      <c r="F199" s="166">
        <f t="shared" ref="F199:F262" si="20">E199/$E$7</f>
        <v>0</v>
      </c>
      <c r="G199" s="164">
        <v>0</v>
      </c>
      <c r="H199" s="165">
        <v>0</v>
      </c>
      <c r="I199" s="165">
        <v>0</v>
      </c>
      <c r="J199" s="170" t="str">
        <f t="shared" ref="J199:J262" si="21">IFERROR(E199/I199-1,"")</f>
        <v/>
      </c>
      <c r="K199" s="164">
        <v>0.22</v>
      </c>
      <c r="L199" s="165">
        <v>0.17</v>
      </c>
      <c r="M199" s="165">
        <v>0.39</v>
      </c>
      <c r="N199" s="166">
        <f t="shared" ref="N199:N262" si="22">M199/$M$7</f>
        <v>5.8669119104041835E-7</v>
      </c>
      <c r="O199" s="165">
        <v>0.18099999999999999</v>
      </c>
      <c r="P199" s="165">
        <v>0.22800000000000001</v>
      </c>
      <c r="Q199" s="165">
        <v>0.40900000000000003</v>
      </c>
      <c r="R199" s="172">
        <f t="shared" si="19"/>
        <v>-4.6454767726161417E-2</v>
      </c>
    </row>
    <row r="200" spans="1:18" ht="16.5" x14ac:dyDescent="0.3">
      <c r="A200" s="162" t="s">
        <v>527</v>
      </c>
      <c r="B200" s="163" t="s">
        <v>514</v>
      </c>
      <c r="C200" s="164">
        <v>0</v>
      </c>
      <c r="D200" s="165">
        <v>0.375</v>
      </c>
      <c r="E200" s="165">
        <v>0.375</v>
      </c>
      <c r="F200" s="166">
        <f t="shared" si="20"/>
        <v>4.577888133773363E-6</v>
      </c>
      <c r="G200" s="164">
        <v>0</v>
      </c>
      <c r="H200" s="165">
        <v>0</v>
      </c>
      <c r="I200" s="165">
        <v>0</v>
      </c>
      <c r="J200" s="170" t="str">
        <f t="shared" si="21"/>
        <v/>
      </c>
      <c r="K200" s="164">
        <v>0</v>
      </c>
      <c r="L200" s="165">
        <v>0.375</v>
      </c>
      <c r="M200" s="165">
        <v>0.375</v>
      </c>
      <c r="N200" s="166">
        <f t="shared" si="22"/>
        <v>5.6412614523117139E-7</v>
      </c>
      <c r="O200" s="165">
        <v>0</v>
      </c>
      <c r="P200" s="165">
        <v>0</v>
      </c>
      <c r="Q200" s="165">
        <v>0</v>
      </c>
      <c r="R200" s="172" t="str">
        <f t="shared" si="19"/>
        <v/>
      </c>
    </row>
    <row r="201" spans="1:18" ht="16.5" x14ac:dyDescent="0.3">
      <c r="A201" s="162" t="s">
        <v>199</v>
      </c>
      <c r="B201" s="163" t="s">
        <v>107</v>
      </c>
      <c r="C201" s="164">
        <v>0</v>
      </c>
      <c r="D201" s="165">
        <v>0</v>
      </c>
      <c r="E201" s="165">
        <v>0</v>
      </c>
      <c r="F201" s="166">
        <f t="shared" si="20"/>
        <v>0</v>
      </c>
      <c r="G201" s="164">
        <v>0</v>
      </c>
      <c r="H201" s="165">
        <v>0</v>
      </c>
      <c r="I201" s="165">
        <v>0</v>
      </c>
      <c r="J201" s="170" t="str">
        <f t="shared" si="21"/>
        <v/>
      </c>
      <c r="K201" s="164">
        <v>0.24</v>
      </c>
      <c r="L201" s="165">
        <v>0.122</v>
      </c>
      <c r="M201" s="165">
        <v>0.36199999999999999</v>
      </c>
      <c r="N201" s="166">
        <f t="shared" si="22"/>
        <v>5.4456977219649076E-7</v>
      </c>
      <c r="O201" s="165">
        <v>0</v>
      </c>
      <c r="P201" s="165">
        <v>0</v>
      </c>
      <c r="Q201" s="165">
        <v>0</v>
      </c>
      <c r="R201" s="172" t="str">
        <f t="shared" ref="R201:R264" si="23">IFERROR(M201/Q201-1,"")</f>
        <v/>
      </c>
    </row>
    <row r="202" spans="1:18" ht="16.5" x14ac:dyDescent="0.3">
      <c r="A202" s="162" t="s">
        <v>272</v>
      </c>
      <c r="B202" s="163" t="s">
        <v>381</v>
      </c>
      <c r="C202" s="164">
        <v>0</v>
      </c>
      <c r="D202" s="165">
        <v>0</v>
      </c>
      <c r="E202" s="165">
        <v>0</v>
      </c>
      <c r="F202" s="166">
        <f t="shared" si="20"/>
        <v>0</v>
      </c>
      <c r="G202" s="164">
        <v>0</v>
      </c>
      <c r="H202" s="165">
        <v>0</v>
      </c>
      <c r="I202" s="165">
        <v>0</v>
      </c>
      <c r="J202" s="170" t="str">
        <f t="shared" si="21"/>
        <v/>
      </c>
      <c r="K202" s="164">
        <v>0.17</v>
      </c>
      <c r="L202" s="165">
        <v>0.17</v>
      </c>
      <c r="M202" s="165">
        <v>0.34</v>
      </c>
      <c r="N202" s="166">
        <f t="shared" si="22"/>
        <v>5.1147437167626209E-7</v>
      </c>
      <c r="O202" s="165">
        <v>0.39</v>
      </c>
      <c r="P202" s="165">
        <v>0.34</v>
      </c>
      <c r="Q202" s="165">
        <v>0.73</v>
      </c>
      <c r="R202" s="172">
        <f t="shared" si="23"/>
        <v>-0.53424657534246567</v>
      </c>
    </row>
    <row r="203" spans="1:18" ht="16.5" x14ac:dyDescent="0.3">
      <c r="A203" s="162" t="s">
        <v>153</v>
      </c>
      <c r="B203" s="163" t="s">
        <v>358</v>
      </c>
      <c r="C203" s="164">
        <v>0</v>
      </c>
      <c r="D203" s="165">
        <v>0</v>
      </c>
      <c r="E203" s="165">
        <v>0</v>
      </c>
      <c r="F203" s="166">
        <f t="shared" si="20"/>
        <v>0</v>
      </c>
      <c r="G203" s="164">
        <v>5.0000000000000001E-3</v>
      </c>
      <c r="H203" s="165">
        <v>4.1000000000000002E-2</v>
      </c>
      <c r="I203" s="165">
        <v>4.5999999999999999E-2</v>
      </c>
      <c r="J203" s="170">
        <f t="shared" si="21"/>
        <v>-1</v>
      </c>
      <c r="K203" s="164">
        <v>0.222</v>
      </c>
      <c r="L203" s="165">
        <v>0.11700000000000001</v>
      </c>
      <c r="M203" s="165">
        <v>0.33900000000000002</v>
      </c>
      <c r="N203" s="166">
        <f t="shared" si="22"/>
        <v>5.0997003528897898E-7</v>
      </c>
      <c r="O203" s="165">
        <v>3.5000000000000003E-2</v>
      </c>
      <c r="P203" s="165">
        <v>8.2000000000000003E-2</v>
      </c>
      <c r="Q203" s="165">
        <v>0.11700000000000001</v>
      </c>
      <c r="R203" s="172">
        <f t="shared" si="23"/>
        <v>1.8974358974358974</v>
      </c>
    </row>
    <row r="204" spans="1:18" ht="16.5" x14ac:dyDescent="0.3">
      <c r="A204" s="162" t="s">
        <v>391</v>
      </c>
      <c r="B204" s="163" t="s">
        <v>392</v>
      </c>
      <c r="C204" s="164">
        <v>0.22</v>
      </c>
      <c r="D204" s="165">
        <v>0</v>
      </c>
      <c r="E204" s="165">
        <v>0.22</v>
      </c>
      <c r="F204" s="166">
        <f t="shared" si="20"/>
        <v>2.6856943718137064E-6</v>
      </c>
      <c r="G204" s="164">
        <v>2.5999999999999999E-2</v>
      </c>
      <c r="H204" s="165">
        <v>1.0999999999999999E-2</v>
      </c>
      <c r="I204" s="165">
        <v>3.6999999999999998E-2</v>
      </c>
      <c r="J204" s="170">
        <f t="shared" si="21"/>
        <v>4.9459459459459465</v>
      </c>
      <c r="K204" s="164">
        <v>0.32400000000000001</v>
      </c>
      <c r="L204" s="165">
        <v>4.0000000000000001E-3</v>
      </c>
      <c r="M204" s="165">
        <v>0.32800000000000001</v>
      </c>
      <c r="N204" s="166">
        <f t="shared" si="22"/>
        <v>4.9342233502886459E-7</v>
      </c>
      <c r="O204" s="165">
        <v>0.21299999999999999</v>
      </c>
      <c r="P204" s="165">
        <v>0.157</v>
      </c>
      <c r="Q204" s="165">
        <v>0.37</v>
      </c>
      <c r="R204" s="172">
        <f t="shared" si="23"/>
        <v>-0.11351351351351346</v>
      </c>
    </row>
    <row r="205" spans="1:18" ht="16.5" x14ac:dyDescent="0.3">
      <c r="A205" s="162" t="s">
        <v>153</v>
      </c>
      <c r="B205" s="163" t="s">
        <v>380</v>
      </c>
      <c r="C205" s="164">
        <v>0</v>
      </c>
      <c r="D205" s="165">
        <v>0</v>
      </c>
      <c r="E205" s="165">
        <v>0</v>
      </c>
      <c r="F205" s="166">
        <f t="shared" si="20"/>
        <v>0</v>
      </c>
      <c r="G205" s="164">
        <v>0</v>
      </c>
      <c r="H205" s="165">
        <v>0</v>
      </c>
      <c r="I205" s="165">
        <v>0</v>
      </c>
      <c r="J205" s="170" t="str">
        <f t="shared" si="21"/>
        <v/>
      </c>
      <c r="K205" s="164">
        <v>0.13300000000000001</v>
      </c>
      <c r="L205" s="165">
        <v>0.189</v>
      </c>
      <c r="M205" s="165">
        <v>0.32200000000000001</v>
      </c>
      <c r="N205" s="166">
        <f t="shared" si="22"/>
        <v>4.8439631670516589E-7</v>
      </c>
      <c r="O205" s="165">
        <v>0.13300000000000001</v>
      </c>
      <c r="P205" s="165">
        <v>0.14299999999999999</v>
      </c>
      <c r="Q205" s="165">
        <v>0.27600000000000002</v>
      </c>
      <c r="R205" s="172">
        <f t="shared" si="23"/>
        <v>0.16666666666666652</v>
      </c>
    </row>
    <row r="206" spans="1:18" ht="16.5" x14ac:dyDescent="0.3">
      <c r="A206" s="162" t="s">
        <v>181</v>
      </c>
      <c r="B206" s="163" t="s">
        <v>360</v>
      </c>
      <c r="C206" s="164">
        <v>0</v>
      </c>
      <c r="D206" s="165">
        <v>0</v>
      </c>
      <c r="E206" s="165">
        <v>0</v>
      </c>
      <c r="F206" s="166">
        <f t="shared" si="20"/>
        <v>0</v>
      </c>
      <c r="G206" s="164">
        <v>6.9000000000000006E-2</v>
      </c>
      <c r="H206" s="165">
        <v>7.6999999999999999E-2</v>
      </c>
      <c r="I206" s="165">
        <v>0.14600000000000002</v>
      </c>
      <c r="J206" s="170">
        <f t="shared" si="21"/>
        <v>-1</v>
      </c>
      <c r="K206" s="164">
        <v>0.13600000000000001</v>
      </c>
      <c r="L206" s="165">
        <v>0.17499999999999999</v>
      </c>
      <c r="M206" s="165">
        <v>0.311</v>
      </c>
      <c r="N206" s="166">
        <f t="shared" si="22"/>
        <v>4.678486164450515E-7</v>
      </c>
      <c r="O206" s="165">
        <v>8.8999999999999996E-2</v>
      </c>
      <c r="P206" s="165">
        <v>9.1999999999999998E-2</v>
      </c>
      <c r="Q206" s="165">
        <v>0.18099999999999999</v>
      </c>
      <c r="R206" s="172">
        <f t="shared" si="23"/>
        <v>0.71823204419889497</v>
      </c>
    </row>
    <row r="207" spans="1:18" ht="16.5" x14ac:dyDescent="0.3">
      <c r="A207" s="162" t="s">
        <v>263</v>
      </c>
      <c r="B207" s="163" t="s">
        <v>263</v>
      </c>
      <c r="C207" s="164">
        <v>0</v>
      </c>
      <c r="D207" s="165">
        <v>0</v>
      </c>
      <c r="E207" s="165">
        <v>0</v>
      </c>
      <c r="F207" s="166">
        <f t="shared" si="20"/>
        <v>0</v>
      </c>
      <c r="G207" s="164">
        <v>0.1</v>
      </c>
      <c r="H207" s="165">
        <v>0.34899999999999998</v>
      </c>
      <c r="I207" s="165">
        <v>0.44899999999999995</v>
      </c>
      <c r="J207" s="170">
        <f t="shared" si="21"/>
        <v>-1</v>
      </c>
      <c r="K207" s="164">
        <v>0.12</v>
      </c>
      <c r="L207" s="165">
        <v>0.18</v>
      </c>
      <c r="M207" s="165">
        <v>0.3</v>
      </c>
      <c r="N207" s="166">
        <f t="shared" si="22"/>
        <v>4.5130091618493711E-7</v>
      </c>
      <c r="O207" s="165">
        <v>0.17499999999999999</v>
      </c>
      <c r="P207" s="165">
        <v>0.54400000000000004</v>
      </c>
      <c r="Q207" s="165">
        <v>0.71900000000000008</v>
      </c>
      <c r="R207" s="172">
        <f t="shared" si="23"/>
        <v>-0.58275382475660642</v>
      </c>
    </row>
    <row r="208" spans="1:18" ht="16.5" x14ac:dyDescent="0.3">
      <c r="A208" s="162" t="s">
        <v>199</v>
      </c>
      <c r="B208" s="163" t="s">
        <v>379</v>
      </c>
      <c r="C208" s="164">
        <v>0</v>
      </c>
      <c r="D208" s="165">
        <v>0</v>
      </c>
      <c r="E208" s="165">
        <v>0</v>
      </c>
      <c r="F208" s="166">
        <f t="shared" si="20"/>
        <v>0</v>
      </c>
      <c r="G208" s="164">
        <v>0</v>
      </c>
      <c r="H208" s="165">
        <v>0</v>
      </c>
      <c r="I208" s="165">
        <v>0</v>
      </c>
      <c r="J208" s="170" t="str">
        <f t="shared" si="21"/>
        <v/>
      </c>
      <c r="K208" s="164">
        <v>0.15</v>
      </c>
      <c r="L208" s="165">
        <v>0.15</v>
      </c>
      <c r="M208" s="165">
        <v>0.3</v>
      </c>
      <c r="N208" s="166">
        <f t="shared" si="22"/>
        <v>4.5130091618493711E-7</v>
      </c>
      <c r="O208" s="165">
        <v>7.4999999999999997E-2</v>
      </c>
      <c r="P208" s="165">
        <v>0.09</v>
      </c>
      <c r="Q208" s="165">
        <v>0.16499999999999998</v>
      </c>
      <c r="R208" s="172">
        <f t="shared" si="23"/>
        <v>0.81818181818181834</v>
      </c>
    </row>
    <row r="209" spans="1:18" ht="16.5" x14ac:dyDescent="0.3">
      <c r="A209" s="162" t="s">
        <v>347</v>
      </c>
      <c r="B209" s="163" t="s">
        <v>348</v>
      </c>
      <c r="C209" s="164">
        <v>7.0000000000000007E-2</v>
      </c>
      <c r="D209" s="165">
        <v>0</v>
      </c>
      <c r="E209" s="165">
        <v>7.0000000000000007E-2</v>
      </c>
      <c r="F209" s="166">
        <f t="shared" si="20"/>
        <v>8.5453911830436112E-7</v>
      </c>
      <c r="G209" s="164">
        <v>0.15</v>
      </c>
      <c r="H209" s="165">
        <v>0</v>
      </c>
      <c r="I209" s="165">
        <v>0.15</v>
      </c>
      <c r="J209" s="170">
        <f t="shared" si="21"/>
        <v>-0.53333333333333321</v>
      </c>
      <c r="K209" s="164">
        <v>0.23499999999999999</v>
      </c>
      <c r="L209" s="165">
        <v>0</v>
      </c>
      <c r="M209" s="165">
        <v>0.23499999999999999</v>
      </c>
      <c r="N209" s="166">
        <f t="shared" si="22"/>
        <v>3.5351905101153405E-7</v>
      </c>
      <c r="O209" s="165">
        <v>0.80500000000000005</v>
      </c>
      <c r="P209" s="165">
        <v>0</v>
      </c>
      <c r="Q209" s="165">
        <v>0.80500000000000005</v>
      </c>
      <c r="R209" s="172">
        <f t="shared" si="23"/>
        <v>-0.70807453416149069</v>
      </c>
    </row>
    <row r="210" spans="1:18" ht="16.5" x14ac:dyDescent="0.3">
      <c r="A210" s="162" t="s">
        <v>249</v>
      </c>
      <c r="B210" s="163" t="s">
        <v>65</v>
      </c>
      <c r="C210" s="164">
        <v>0</v>
      </c>
      <c r="D210" s="165">
        <v>0</v>
      </c>
      <c r="E210" s="165">
        <v>0</v>
      </c>
      <c r="F210" s="166">
        <f t="shared" si="20"/>
        <v>0</v>
      </c>
      <c r="G210" s="164">
        <v>0</v>
      </c>
      <c r="H210" s="165">
        <v>0</v>
      </c>
      <c r="I210" s="165">
        <v>0</v>
      </c>
      <c r="J210" s="170" t="str">
        <f t="shared" si="21"/>
        <v/>
      </c>
      <c r="K210" s="164">
        <v>0.1</v>
      </c>
      <c r="L210" s="165">
        <v>0.12</v>
      </c>
      <c r="M210" s="165">
        <v>0.22</v>
      </c>
      <c r="N210" s="166">
        <f t="shared" si="22"/>
        <v>3.3095400520228725E-7</v>
      </c>
      <c r="O210" s="165">
        <v>0.47799999999999998</v>
      </c>
      <c r="P210" s="165">
        <v>0.66800000000000004</v>
      </c>
      <c r="Q210" s="165">
        <v>1.1459999999999999</v>
      </c>
      <c r="R210" s="172">
        <f t="shared" si="23"/>
        <v>-0.80802792321116923</v>
      </c>
    </row>
    <row r="211" spans="1:18" ht="16.5" x14ac:dyDescent="0.3">
      <c r="A211" s="162" t="s">
        <v>264</v>
      </c>
      <c r="B211" s="163" t="s">
        <v>396</v>
      </c>
      <c r="C211" s="164">
        <v>0</v>
      </c>
      <c r="D211" s="165">
        <v>0</v>
      </c>
      <c r="E211" s="165">
        <v>0</v>
      </c>
      <c r="F211" s="166">
        <f t="shared" si="20"/>
        <v>0</v>
      </c>
      <c r="G211" s="164">
        <v>0</v>
      </c>
      <c r="H211" s="165">
        <v>0</v>
      </c>
      <c r="I211" s="165">
        <v>0</v>
      </c>
      <c r="J211" s="170" t="str">
        <f t="shared" si="21"/>
        <v/>
      </c>
      <c r="K211" s="164">
        <v>0.155</v>
      </c>
      <c r="L211" s="165">
        <v>6.5000000000000002E-2</v>
      </c>
      <c r="M211" s="165">
        <v>0.22</v>
      </c>
      <c r="N211" s="166">
        <f t="shared" si="22"/>
        <v>3.3095400520228725E-7</v>
      </c>
      <c r="O211" s="165">
        <v>0</v>
      </c>
      <c r="P211" s="165">
        <v>3.0000000000000001E-3</v>
      </c>
      <c r="Q211" s="165">
        <v>3.0000000000000001E-3</v>
      </c>
      <c r="R211" s="172">
        <f t="shared" si="23"/>
        <v>72.333333333333329</v>
      </c>
    </row>
    <row r="212" spans="1:18" ht="16.5" x14ac:dyDescent="0.3">
      <c r="A212" s="162" t="s">
        <v>183</v>
      </c>
      <c r="B212" s="163" t="s">
        <v>386</v>
      </c>
      <c r="C212" s="164">
        <v>0</v>
      </c>
      <c r="D212" s="165">
        <v>0</v>
      </c>
      <c r="E212" s="165">
        <v>0</v>
      </c>
      <c r="F212" s="166">
        <f t="shared" si="20"/>
        <v>0</v>
      </c>
      <c r="G212" s="164">
        <v>0</v>
      </c>
      <c r="H212" s="165">
        <v>0</v>
      </c>
      <c r="I212" s="165">
        <v>0</v>
      </c>
      <c r="J212" s="170" t="str">
        <f t="shared" si="21"/>
        <v/>
      </c>
      <c r="K212" s="164">
        <v>0.09</v>
      </c>
      <c r="L212" s="165">
        <v>0.11</v>
      </c>
      <c r="M212" s="165">
        <v>0.2</v>
      </c>
      <c r="N212" s="166">
        <f t="shared" si="22"/>
        <v>3.0086727745662476E-7</v>
      </c>
      <c r="O212" s="165">
        <v>0.08</v>
      </c>
      <c r="P212" s="165">
        <v>0.03</v>
      </c>
      <c r="Q212" s="165">
        <v>0.11</v>
      </c>
      <c r="R212" s="172">
        <f t="shared" si="23"/>
        <v>0.81818181818181834</v>
      </c>
    </row>
    <row r="213" spans="1:18" ht="16.5" x14ac:dyDescent="0.3">
      <c r="A213" s="162" t="s">
        <v>408</v>
      </c>
      <c r="B213" s="163" t="s">
        <v>409</v>
      </c>
      <c r="C213" s="164">
        <v>0</v>
      </c>
      <c r="D213" s="165">
        <v>0</v>
      </c>
      <c r="E213" s="165">
        <v>0</v>
      </c>
      <c r="F213" s="166">
        <f t="shared" si="20"/>
        <v>0</v>
      </c>
      <c r="G213" s="164">
        <v>0</v>
      </c>
      <c r="H213" s="165">
        <v>0</v>
      </c>
      <c r="I213" s="165">
        <v>0</v>
      </c>
      <c r="J213" s="170" t="str">
        <f t="shared" si="21"/>
        <v/>
      </c>
      <c r="K213" s="164">
        <v>0.1</v>
      </c>
      <c r="L213" s="165">
        <v>0.1</v>
      </c>
      <c r="M213" s="165">
        <v>0.2</v>
      </c>
      <c r="N213" s="166">
        <f t="shared" si="22"/>
        <v>3.0086727745662476E-7</v>
      </c>
      <c r="O213" s="165">
        <v>0</v>
      </c>
      <c r="P213" s="165">
        <v>0</v>
      </c>
      <c r="Q213" s="165">
        <v>0</v>
      </c>
      <c r="R213" s="172" t="str">
        <f t="shared" si="23"/>
        <v/>
      </c>
    </row>
    <row r="214" spans="1:18" ht="16.5" x14ac:dyDescent="0.3">
      <c r="A214" s="162" t="s">
        <v>296</v>
      </c>
      <c r="B214" s="163" t="s">
        <v>318</v>
      </c>
      <c r="C214" s="164">
        <v>0</v>
      </c>
      <c r="D214" s="165">
        <v>0</v>
      </c>
      <c r="E214" s="165">
        <v>0</v>
      </c>
      <c r="F214" s="166">
        <f t="shared" si="20"/>
        <v>0</v>
      </c>
      <c r="G214" s="164">
        <v>0</v>
      </c>
      <c r="H214" s="165">
        <v>0</v>
      </c>
      <c r="I214" s="165">
        <v>0</v>
      </c>
      <c r="J214" s="170" t="str">
        <f t="shared" si="21"/>
        <v/>
      </c>
      <c r="K214" s="164">
        <v>0</v>
      </c>
      <c r="L214" s="165">
        <v>0.2</v>
      </c>
      <c r="M214" s="165">
        <v>0.2</v>
      </c>
      <c r="N214" s="166">
        <f t="shared" si="22"/>
        <v>3.0086727745662476E-7</v>
      </c>
      <c r="O214" s="165">
        <v>0</v>
      </c>
      <c r="P214" s="165">
        <v>0</v>
      </c>
      <c r="Q214" s="165">
        <v>0</v>
      </c>
      <c r="R214" s="172" t="str">
        <f t="shared" si="23"/>
        <v/>
      </c>
    </row>
    <row r="215" spans="1:18" ht="16.5" x14ac:dyDescent="0.3">
      <c r="A215" s="162" t="s">
        <v>241</v>
      </c>
      <c r="B215" s="163" t="s">
        <v>319</v>
      </c>
      <c r="C215" s="164">
        <v>0</v>
      </c>
      <c r="D215" s="165">
        <v>0</v>
      </c>
      <c r="E215" s="165">
        <v>0</v>
      </c>
      <c r="F215" s="166">
        <f t="shared" si="20"/>
        <v>0</v>
      </c>
      <c r="G215" s="164">
        <v>0</v>
      </c>
      <c r="H215" s="165">
        <v>0</v>
      </c>
      <c r="I215" s="165">
        <v>0</v>
      </c>
      <c r="J215" s="170" t="str">
        <f t="shared" si="21"/>
        <v/>
      </c>
      <c r="K215" s="164">
        <v>4.4999999999999998E-2</v>
      </c>
      <c r="L215" s="165">
        <v>0.15</v>
      </c>
      <c r="M215" s="165">
        <v>0.19500000000000001</v>
      </c>
      <c r="N215" s="166">
        <f t="shared" si="22"/>
        <v>2.9334559552020917E-7</v>
      </c>
      <c r="O215" s="165">
        <v>0.84099999999999997</v>
      </c>
      <c r="P215" s="165">
        <v>1.0489999999999999</v>
      </c>
      <c r="Q215" s="165">
        <v>1.89</v>
      </c>
      <c r="R215" s="172">
        <f t="shared" si="23"/>
        <v>-0.89682539682539686</v>
      </c>
    </row>
    <row r="216" spans="1:18" ht="16.5" x14ac:dyDescent="0.3">
      <c r="A216" s="162" t="s">
        <v>153</v>
      </c>
      <c r="B216" s="163" t="s">
        <v>383</v>
      </c>
      <c r="C216" s="164">
        <v>0</v>
      </c>
      <c r="D216" s="165">
        <v>0</v>
      </c>
      <c r="E216" s="165">
        <v>0</v>
      </c>
      <c r="F216" s="166">
        <f t="shared" si="20"/>
        <v>0</v>
      </c>
      <c r="G216" s="164">
        <v>0</v>
      </c>
      <c r="H216" s="165">
        <v>0</v>
      </c>
      <c r="I216" s="165">
        <v>0</v>
      </c>
      <c r="J216" s="170" t="str">
        <f t="shared" si="21"/>
        <v/>
      </c>
      <c r="K216" s="164">
        <v>5.5E-2</v>
      </c>
      <c r="L216" s="165">
        <v>0.13800000000000001</v>
      </c>
      <c r="M216" s="165">
        <v>0.193</v>
      </c>
      <c r="N216" s="166">
        <f t="shared" si="22"/>
        <v>2.9033692274564289E-7</v>
      </c>
      <c r="O216" s="165">
        <v>5.2999999999999999E-2</v>
      </c>
      <c r="P216" s="165">
        <v>0.128</v>
      </c>
      <c r="Q216" s="165">
        <v>0.18099999999999999</v>
      </c>
      <c r="R216" s="172">
        <f t="shared" si="23"/>
        <v>6.6298342541436517E-2</v>
      </c>
    </row>
    <row r="217" spans="1:18" ht="16.5" x14ac:dyDescent="0.3">
      <c r="A217" s="162" t="s">
        <v>199</v>
      </c>
      <c r="B217" s="163" t="s">
        <v>387</v>
      </c>
      <c r="C217" s="164">
        <v>0</v>
      </c>
      <c r="D217" s="165">
        <v>0.14000000000000001</v>
      </c>
      <c r="E217" s="165">
        <v>0.14000000000000001</v>
      </c>
      <c r="F217" s="166">
        <f t="shared" si="20"/>
        <v>1.7090782366087222E-6</v>
      </c>
      <c r="G217" s="164">
        <v>0</v>
      </c>
      <c r="H217" s="165">
        <v>0</v>
      </c>
      <c r="I217" s="165">
        <v>0</v>
      </c>
      <c r="J217" s="170" t="str">
        <f t="shared" si="21"/>
        <v/>
      </c>
      <c r="K217" s="164">
        <v>0.04</v>
      </c>
      <c r="L217" s="165">
        <v>0.15</v>
      </c>
      <c r="M217" s="165">
        <v>0.19</v>
      </c>
      <c r="N217" s="166">
        <f t="shared" si="22"/>
        <v>2.8582391358379354E-7</v>
      </c>
      <c r="O217" s="165">
        <v>0</v>
      </c>
      <c r="P217" s="165">
        <v>0</v>
      </c>
      <c r="Q217" s="165">
        <v>0</v>
      </c>
      <c r="R217" s="172" t="str">
        <f t="shared" si="23"/>
        <v/>
      </c>
    </row>
    <row r="218" spans="1:18" ht="16.5" x14ac:dyDescent="0.3">
      <c r="A218" s="162" t="s">
        <v>404</v>
      </c>
      <c r="B218" s="163" t="s">
        <v>404</v>
      </c>
      <c r="C218" s="164">
        <v>0</v>
      </c>
      <c r="D218" s="165">
        <v>0</v>
      </c>
      <c r="E218" s="165">
        <v>0</v>
      </c>
      <c r="F218" s="166">
        <f t="shared" si="20"/>
        <v>0</v>
      </c>
      <c r="G218" s="164">
        <v>0</v>
      </c>
      <c r="H218" s="165">
        <v>0</v>
      </c>
      <c r="I218" s="165">
        <v>0</v>
      </c>
      <c r="J218" s="170" t="str">
        <f t="shared" si="21"/>
        <v/>
      </c>
      <c r="K218" s="164">
        <v>0.09</v>
      </c>
      <c r="L218" s="165">
        <v>0.09</v>
      </c>
      <c r="M218" s="165">
        <v>0.18</v>
      </c>
      <c r="N218" s="166">
        <f t="shared" si="22"/>
        <v>2.7078054971096227E-7</v>
      </c>
      <c r="O218" s="165">
        <v>0</v>
      </c>
      <c r="P218" s="165">
        <v>0</v>
      </c>
      <c r="Q218" s="165">
        <v>0</v>
      </c>
      <c r="R218" s="172" t="str">
        <f t="shared" si="23"/>
        <v/>
      </c>
    </row>
    <row r="219" spans="1:18" ht="16.5" x14ac:dyDescent="0.3">
      <c r="A219" s="162" t="s">
        <v>528</v>
      </c>
      <c r="B219" s="163" t="s">
        <v>417</v>
      </c>
      <c r="C219" s="164">
        <v>0</v>
      </c>
      <c r="D219" s="165">
        <v>0.17</v>
      </c>
      <c r="E219" s="165">
        <v>0.17</v>
      </c>
      <c r="F219" s="166">
        <f t="shared" si="20"/>
        <v>2.0753092873105915E-6</v>
      </c>
      <c r="G219" s="164">
        <v>0</v>
      </c>
      <c r="H219" s="165">
        <v>0</v>
      </c>
      <c r="I219" s="165">
        <v>0</v>
      </c>
      <c r="J219" s="170" t="str">
        <f t="shared" si="21"/>
        <v/>
      </c>
      <c r="K219" s="164">
        <v>0</v>
      </c>
      <c r="L219" s="165">
        <v>0.17</v>
      </c>
      <c r="M219" s="165">
        <v>0.17</v>
      </c>
      <c r="N219" s="166">
        <f t="shared" si="22"/>
        <v>2.5573718583813105E-7</v>
      </c>
      <c r="O219" s="165">
        <v>0</v>
      </c>
      <c r="P219" s="165">
        <v>0</v>
      </c>
      <c r="Q219" s="165">
        <v>0</v>
      </c>
      <c r="R219" s="172" t="str">
        <f t="shared" si="23"/>
        <v/>
      </c>
    </row>
    <row r="220" spans="1:18" ht="16.5" x14ac:dyDescent="0.3">
      <c r="A220" s="162" t="s">
        <v>405</v>
      </c>
      <c r="B220" s="163" t="s">
        <v>218</v>
      </c>
      <c r="C220" s="164">
        <v>0.05</v>
      </c>
      <c r="D220" s="165">
        <v>0.1</v>
      </c>
      <c r="E220" s="165">
        <v>0.15000000000000002</v>
      </c>
      <c r="F220" s="166">
        <f t="shared" si="20"/>
        <v>1.8311552535093454E-6</v>
      </c>
      <c r="G220" s="164">
        <v>3.0000000000000001E-3</v>
      </c>
      <c r="H220" s="165">
        <v>3.0000000000000001E-3</v>
      </c>
      <c r="I220" s="165">
        <v>6.0000000000000001E-3</v>
      </c>
      <c r="J220" s="170">
        <f t="shared" si="21"/>
        <v>24.000000000000004</v>
      </c>
      <c r="K220" s="164">
        <v>0.05</v>
      </c>
      <c r="L220" s="165">
        <v>0.11</v>
      </c>
      <c r="M220" s="165">
        <v>0.16</v>
      </c>
      <c r="N220" s="166">
        <f t="shared" si="22"/>
        <v>2.4069382196529983E-7</v>
      </c>
      <c r="O220" s="165">
        <v>8.9999999999999993E-3</v>
      </c>
      <c r="P220" s="165">
        <v>8.9999999999999993E-3</v>
      </c>
      <c r="Q220" s="165">
        <v>1.7999999999999999E-2</v>
      </c>
      <c r="R220" s="172">
        <f t="shared" si="23"/>
        <v>7.8888888888888893</v>
      </c>
    </row>
    <row r="221" spans="1:18" ht="16.5" x14ac:dyDescent="0.3">
      <c r="A221" s="162" t="s">
        <v>214</v>
      </c>
      <c r="B221" s="163" t="s">
        <v>403</v>
      </c>
      <c r="C221" s="164">
        <v>0</v>
      </c>
      <c r="D221" s="165">
        <v>0</v>
      </c>
      <c r="E221" s="165">
        <v>0</v>
      </c>
      <c r="F221" s="166">
        <f t="shared" si="20"/>
        <v>0</v>
      </c>
      <c r="G221" s="164">
        <v>0</v>
      </c>
      <c r="H221" s="165">
        <v>0</v>
      </c>
      <c r="I221" s="165">
        <v>0</v>
      </c>
      <c r="J221" s="170" t="str">
        <f t="shared" si="21"/>
        <v/>
      </c>
      <c r="K221" s="164">
        <v>0.08</v>
      </c>
      <c r="L221" s="165">
        <v>0.08</v>
      </c>
      <c r="M221" s="165">
        <v>0.16</v>
      </c>
      <c r="N221" s="166">
        <f t="shared" si="22"/>
        <v>2.4069382196529983E-7</v>
      </c>
      <c r="O221" s="165">
        <v>0</v>
      </c>
      <c r="P221" s="165">
        <v>0</v>
      </c>
      <c r="Q221" s="165">
        <v>0</v>
      </c>
      <c r="R221" s="172" t="str">
        <f t="shared" si="23"/>
        <v/>
      </c>
    </row>
    <row r="222" spans="1:18" ht="16.5" x14ac:dyDescent="0.3">
      <c r="A222" s="162" t="s">
        <v>154</v>
      </c>
      <c r="B222" s="163" t="s">
        <v>154</v>
      </c>
      <c r="C222" s="164">
        <v>5.0000000000000001E-3</v>
      </c>
      <c r="D222" s="165">
        <v>1.2999999999999999E-2</v>
      </c>
      <c r="E222" s="165">
        <v>1.7999999999999999E-2</v>
      </c>
      <c r="F222" s="166">
        <f t="shared" si="20"/>
        <v>2.197386304211214E-7</v>
      </c>
      <c r="G222" s="164">
        <v>0.1</v>
      </c>
      <c r="H222" s="165">
        <v>0.1</v>
      </c>
      <c r="I222" s="165">
        <v>0.2</v>
      </c>
      <c r="J222" s="170">
        <f t="shared" si="21"/>
        <v>-0.91</v>
      </c>
      <c r="K222" s="164">
        <v>7.3999999999999996E-2</v>
      </c>
      <c r="L222" s="165">
        <v>7.8E-2</v>
      </c>
      <c r="M222" s="165">
        <v>0.152</v>
      </c>
      <c r="N222" s="166">
        <f t="shared" si="22"/>
        <v>2.2865913086703481E-7</v>
      </c>
      <c r="O222" s="165">
        <v>0.12</v>
      </c>
      <c r="P222" s="165">
        <v>0.12</v>
      </c>
      <c r="Q222" s="165">
        <v>0.24</v>
      </c>
      <c r="R222" s="172">
        <f t="shared" si="23"/>
        <v>-0.3666666666666667</v>
      </c>
    </row>
    <row r="223" spans="1:18" ht="16.5" x14ac:dyDescent="0.3">
      <c r="A223" s="162" t="s">
        <v>326</v>
      </c>
      <c r="B223" s="163" t="s">
        <v>327</v>
      </c>
      <c r="C223" s="164">
        <v>0</v>
      </c>
      <c r="D223" s="165">
        <v>0</v>
      </c>
      <c r="E223" s="165">
        <v>0</v>
      </c>
      <c r="F223" s="166">
        <f t="shared" si="20"/>
        <v>0</v>
      </c>
      <c r="G223" s="164">
        <v>0</v>
      </c>
      <c r="H223" s="165">
        <v>0</v>
      </c>
      <c r="I223" s="165">
        <v>0</v>
      </c>
      <c r="J223" s="170" t="str">
        <f t="shared" si="21"/>
        <v/>
      </c>
      <c r="K223" s="164">
        <v>0.1</v>
      </c>
      <c r="L223" s="165">
        <v>0.05</v>
      </c>
      <c r="M223" s="165">
        <v>0.15000000000000002</v>
      </c>
      <c r="N223" s="166">
        <f t="shared" si="22"/>
        <v>2.2565045809246861E-7</v>
      </c>
      <c r="O223" s="165">
        <v>0.18</v>
      </c>
      <c r="P223" s="165">
        <v>0.08</v>
      </c>
      <c r="Q223" s="165">
        <v>0.26</v>
      </c>
      <c r="R223" s="172">
        <f t="shared" si="23"/>
        <v>-0.42307692307692302</v>
      </c>
    </row>
    <row r="224" spans="1:18" ht="16.5" x14ac:dyDescent="0.3">
      <c r="A224" s="162" t="s">
        <v>199</v>
      </c>
      <c r="B224" s="163" t="s">
        <v>417</v>
      </c>
      <c r="C224" s="164">
        <v>0</v>
      </c>
      <c r="D224" s="165">
        <v>0</v>
      </c>
      <c r="E224" s="165">
        <v>0</v>
      </c>
      <c r="F224" s="166">
        <f t="shared" si="20"/>
        <v>0</v>
      </c>
      <c r="G224" s="164">
        <v>0</v>
      </c>
      <c r="H224" s="165">
        <v>0</v>
      </c>
      <c r="I224" s="165">
        <v>0</v>
      </c>
      <c r="J224" s="170" t="str">
        <f t="shared" si="21"/>
        <v/>
      </c>
      <c r="K224" s="164">
        <v>0.15</v>
      </c>
      <c r="L224" s="165">
        <v>0</v>
      </c>
      <c r="M224" s="165">
        <v>0.15</v>
      </c>
      <c r="N224" s="166">
        <f t="shared" si="22"/>
        <v>2.2565045809246855E-7</v>
      </c>
      <c r="O224" s="165">
        <v>0</v>
      </c>
      <c r="P224" s="165">
        <v>0</v>
      </c>
      <c r="Q224" s="165">
        <v>0</v>
      </c>
      <c r="R224" s="172" t="str">
        <f t="shared" si="23"/>
        <v/>
      </c>
    </row>
    <row r="225" spans="1:18" ht="16.5" x14ac:dyDescent="0.3">
      <c r="A225" s="162" t="s">
        <v>309</v>
      </c>
      <c r="B225" s="163" t="s">
        <v>309</v>
      </c>
      <c r="C225" s="164">
        <v>0</v>
      </c>
      <c r="D225" s="165">
        <v>0</v>
      </c>
      <c r="E225" s="165">
        <v>0</v>
      </c>
      <c r="F225" s="166">
        <f t="shared" si="20"/>
        <v>0</v>
      </c>
      <c r="G225" s="164">
        <v>0</v>
      </c>
      <c r="H225" s="165">
        <v>0</v>
      </c>
      <c r="I225" s="165">
        <v>0</v>
      </c>
      <c r="J225" s="170" t="str">
        <f t="shared" si="21"/>
        <v/>
      </c>
      <c r="K225" s="164">
        <v>0.06</v>
      </c>
      <c r="L225" s="165">
        <v>0.08</v>
      </c>
      <c r="M225" s="165">
        <v>0.14000000000000001</v>
      </c>
      <c r="N225" s="166">
        <f t="shared" si="22"/>
        <v>2.1060709421963736E-7</v>
      </c>
      <c r="O225" s="165">
        <v>0</v>
      </c>
      <c r="P225" s="165">
        <v>0</v>
      </c>
      <c r="Q225" s="165">
        <v>0</v>
      </c>
      <c r="R225" s="172" t="str">
        <f t="shared" si="23"/>
        <v/>
      </c>
    </row>
    <row r="226" spans="1:18" ht="16.5" x14ac:dyDescent="0.3">
      <c r="A226" s="162" t="s">
        <v>214</v>
      </c>
      <c r="B226" s="163" t="s">
        <v>385</v>
      </c>
      <c r="C226" s="164">
        <v>0</v>
      </c>
      <c r="D226" s="165">
        <v>0</v>
      </c>
      <c r="E226" s="165">
        <v>0</v>
      </c>
      <c r="F226" s="166">
        <f t="shared" si="20"/>
        <v>0</v>
      </c>
      <c r="G226" s="164">
        <v>0</v>
      </c>
      <c r="H226" s="165">
        <v>0</v>
      </c>
      <c r="I226" s="165">
        <v>0</v>
      </c>
      <c r="J226" s="170" t="str">
        <f t="shared" si="21"/>
        <v/>
      </c>
      <c r="K226" s="164">
        <v>7.0000000000000007E-2</v>
      </c>
      <c r="L226" s="165">
        <v>7.0000000000000007E-2</v>
      </c>
      <c r="M226" s="165">
        <v>0.14000000000000001</v>
      </c>
      <c r="N226" s="166">
        <f t="shared" si="22"/>
        <v>2.1060709421963736E-7</v>
      </c>
      <c r="O226" s="165">
        <v>0</v>
      </c>
      <c r="P226" s="165">
        <v>0</v>
      </c>
      <c r="Q226" s="165">
        <v>0</v>
      </c>
      <c r="R226" s="172" t="str">
        <f t="shared" si="23"/>
        <v/>
      </c>
    </row>
    <row r="227" spans="1:18" ht="16.5" x14ac:dyDescent="0.3">
      <c r="A227" s="162" t="s">
        <v>289</v>
      </c>
      <c r="B227" s="163" t="s">
        <v>508</v>
      </c>
      <c r="C227" s="164">
        <v>0.13</v>
      </c>
      <c r="D227" s="165">
        <v>0</v>
      </c>
      <c r="E227" s="165">
        <v>0.13</v>
      </c>
      <c r="F227" s="166">
        <f t="shared" si="20"/>
        <v>1.5870012197080993E-6</v>
      </c>
      <c r="G227" s="164">
        <v>0</v>
      </c>
      <c r="H227" s="165">
        <v>0</v>
      </c>
      <c r="I227" s="165">
        <v>0</v>
      </c>
      <c r="J227" s="170" t="str">
        <f t="shared" si="21"/>
        <v/>
      </c>
      <c r="K227" s="164">
        <v>0.13</v>
      </c>
      <c r="L227" s="165">
        <v>0</v>
      </c>
      <c r="M227" s="165">
        <v>0.13</v>
      </c>
      <c r="N227" s="166">
        <f t="shared" si="22"/>
        <v>1.9556373034680609E-7</v>
      </c>
      <c r="O227" s="165">
        <v>0</v>
      </c>
      <c r="P227" s="165">
        <v>0</v>
      </c>
      <c r="Q227" s="165">
        <v>0</v>
      </c>
      <c r="R227" s="172" t="str">
        <f t="shared" si="23"/>
        <v/>
      </c>
    </row>
    <row r="228" spans="1:18" ht="16.5" x14ac:dyDescent="0.3">
      <c r="A228" s="162" t="s">
        <v>361</v>
      </c>
      <c r="B228" s="163" t="s">
        <v>137</v>
      </c>
      <c r="C228" s="164">
        <v>0</v>
      </c>
      <c r="D228" s="165">
        <v>0.1</v>
      </c>
      <c r="E228" s="165">
        <v>0.1</v>
      </c>
      <c r="F228" s="166">
        <f t="shared" si="20"/>
        <v>1.2207701690062303E-6</v>
      </c>
      <c r="G228" s="164">
        <v>0.1</v>
      </c>
      <c r="H228" s="165">
        <v>0.08</v>
      </c>
      <c r="I228" s="165">
        <v>0.18</v>
      </c>
      <c r="J228" s="170">
        <f t="shared" si="21"/>
        <v>-0.44444444444444442</v>
      </c>
      <c r="K228" s="164">
        <v>0.02</v>
      </c>
      <c r="L228" s="165">
        <v>0.105</v>
      </c>
      <c r="M228" s="165">
        <v>0.125</v>
      </c>
      <c r="N228" s="166">
        <f t="shared" si="22"/>
        <v>1.8804204841039048E-7</v>
      </c>
      <c r="O228" s="165">
        <v>0.30099999999999999</v>
      </c>
      <c r="P228" s="165">
        <v>0.53600000000000003</v>
      </c>
      <c r="Q228" s="165">
        <v>0.83699999999999997</v>
      </c>
      <c r="R228" s="172">
        <f t="shared" si="23"/>
        <v>-0.85065710872162481</v>
      </c>
    </row>
    <row r="229" spans="1:18" ht="16.5" x14ac:dyDescent="0.3">
      <c r="A229" s="162" t="s">
        <v>266</v>
      </c>
      <c r="B229" s="163" t="s">
        <v>323</v>
      </c>
      <c r="C229" s="164">
        <v>0</v>
      </c>
      <c r="D229" s="165">
        <v>0</v>
      </c>
      <c r="E229" s="165">
        <v>0</v>
      </c>
      <c r="F229" s="166">
        <f t="shared" si="20"/>
        <v>0</v>
      </c>
      <c r="G229" s="164">
        <v>0</v>
      </c>
      <c r="H229" s="165">
        <v>0</v>
      </c>
      <c r="I229" s="165">
        <v>0</v>
      </c>
      <c r="J229" s="170" t="str">
        <f t="shared" si="21"/>
        <v/>
      </c>
      <c r="K229" s="164">
        <v>0.1</v>
      </c>
      <c r="L229" s="165">
        <v>2.5000000000000001E-2</v>
      </c>
      <c r="M229" s="165">
        <v>0.125</v>
      </c>
      <c r="N229" s="166">
        <f t="shared" si="22"/>
        <v>1.8804204841039048E-7</v>
      </c>
      <c r="O229" s="165">
        <v>0</v>
      </c>
      <c r="P229" s="165">
        <v>0</v>
      </c>
      <c r="Q229" s="165">
        <v>0</v>
      </c>
      <c r="R229" s="172" t="str">
        <f t="shared" si="23"/>
        <v/>
      </c>
    </row>
    <row r="230" spans="1:18" ht="16.5" x14ac:dyDescent="0.3">
      <c r="A230" s="162" t="s">
        <v>199</v>
      </c>
      <c r="B230" s="163" t="s">
        <v>384</v>
      </c>
      <c r="C230" s="164">
        <v>0</v>
      </c>
      <c r="D230" s="165">
        <v>0</v>
      </c>
      <c r="E230" s="165">
        <v>0</v>
      </c>
      <c r="F230" s="166">
        <f t="shared" si="20"/>
        <v>0</v>
      </c>
      <c r="G230" s="164">
        <v>0</v>
      </c>
      <c r="H230" s="165">
        <v>0</v>
      </c>
      <c r="I230" s="165">
        <v>0</v>
      </c>
      <c r="J230" s="170" t="str">
        <f t="shared" si="21"/>
        <v/>
      </c>
      <c r="K230" s="164">
        <v>0.06</v>
      </c>
      <c r="L230" s="165">
        <v>0.06</v>
      </c>
      <c r="M230" s="165">
        <v>0.12</v>
      </c>
      <c r="N230" s="166">
        <f t="shared" si="22"/>
        <v>1.8052036647397484E-7</v>
      </c>
      <c r="O230" s="165">
        <v>0</v>
      </c>
      <c r="P230" s="165">
        <v>0</v>
      </c>
      <c r="Q230" s="165">
        <v>0</v>
      </c>
      <c r="R230" s="172" t="str">
        <f t="shared" si="23"/>
        <v/>
      </c>
    </row>
    <row r="231" spans="1:18" ht="16.5" x14ac:dyDescent="0.3">
      <c r="A231" s="162" t="s">
        <v>230</v>
      </c>
      <c r="B231" s="163" t="s">
        <v>507</v>
      </c>
      <c r="C231" s="164">
        <v>0</v>
      </c>
      <c r="D231" s="165">
        <v>0</v>
      </c>
      <c r="E231" s="165">
        <v>0</v>
      </c>
      <c r="F231" s="166">
        <f t="shared" si="20"/>
        <v>0</v>
      </c>
      <c r="G231" s="164">
        <v>0</v>
      </c>
      <c r="H231" s="165">
        <v>0</v>
      </c>
      <c r="I231" s="165">
        <v>0</v>
      </c>
      <c r="J231" s="170" t="str">
        <f t="shared" si="21"/>
        <v/>
      </c>
      <c r="K231" s="164">
        <v>0</v>
      </c>
      <c r="L231" s="165">
        <v>0.12</v>
      </c>
      <c r="M231" s="165">
        <v>0.12</v>
      </c>
      <c r="N231" s="166">
        <f t="shared" si="22"/>
        <v>1.8052036647397484E-7</v>
      </c>
      <c r="O231" s="165">
        <v>0</v>
      </c>
      <c r="P231" s="165">
        <v>0</v>
      </c>
      <c r="Q231" s="165">
        <v>0</v>
      </c>
      <c r="R231" s="172" t="str">
        <f t="shared" si="23"/>
        <v/>
      </c>
    </row>
    <row r="232" spans="1:18" ht="16.5" x14ac:dyDescent="0.3">
      <c r="A232" s="162" t="s">
        <v>210</v>
      </c>
      <c r="B232" s="163" t="s">
        <v>366</v>
      </c>
      <c r="C232" s="164">
        <v>0</v>
      </c>
      <c r="D232" s="165">
        <v>0</v>
      </c>
      <c r="E232" s="165">
        <v>0</v>
      </c>
      <c r="F232" s="166">
        <f t="shared" si="20"/>
        <v>0</v>
      </c>
      <c r="G232" s="164">
        <v>0</v>
      </c>
      <c r="H232" s="165">
        <v>0</v>
      </c>
      <c r="I232" s="165">
        <v>0</v>
      </c>
      <c r="J232" s="170" t="str">
        <f t="shared" si="21"/>
        <v/>
      </c>
      <c r="K232" s="164">
        <v>5.1999999999999998E-2</v>
      </c>
      <c r="L232" s="165">
        <v>6.8000000000000005E-2</v>
      </c>
      <c r="M232" s="165">
        <v>0.12</v>
      </c>
      <c r="N232" s="166">
        <f t="shared" si="22"/>
        <v>1.8052036647397484E-7</v>
      </c>
      <c r="O232" s="165">
        <v>0</v>
      </c>
      <c r="P232" s="165">
        <v>0</v>
      </c>
      <c r="Q232" s="165">
        <v>0</v>
      </c>
      <c r="R232" s="172" t="str">
        <f t="shared" si="23"/>
        <v/>
      </c>
    </row>
    <row r="233" spans="1:18" ht="16.5" x14ac:dyDescent="0.3">
      <c r="A233" s="162" t="s">
        <v>263</v>
      </c>
      <c r="B233" s="163" t="s">
        <v>325</v>
      </c>
      <c r="C233" s="164">
        <v>0</v>
      </c>
      <c r="D233" s="165">
        <v>0</v>
      </c>
      <c r="E233" s="165">
        <v>0</v>
      </c>
      <c r="F233" s="166">
        <f t="shared" si="20"/>
        <v>0</v>
      </c>
      <c r="G233" s="164">
        <v>0</v>
      </c>
      <c r="H233" s="165">
        <v>0</v>
      </c>
      <c r="I233" s="165">
        <v>0</v>
      </c>
      <c r="J233" s="170" t="str">
        <f t="shared" si="21"/>
        <v/>
      </c>
      <c r="K233" s="164">
        <v>0.08</v>
      </c>
      <c r="L233" s="165">
        <v>3.5000000000000003E-2</v>
      </c>
      <c r="M233" s="165">
        <v>0.115</v>
      </c>
      <c r="N233" s="166">
        <f t="shared" si="22"/>
        <v>1.7299868453755923E-7</v>
      </c>
      <c r="O233" s="165">
        <v>0.01</v>
      </c>
      <c r="P233" s="165">
        <v>0.2</v>
      </c>
      <c r="Q233" s="165">
        <v>0.21000000000000002</v>
      </c>
      <c r="R233" s="172">
        <f t="shared" si="23"/>
        <v>-0.45238095238095244</v>
      </c>
    </row>
    <row r="234" spans="1:18" ht="16.5" x14ac:dyDescent="0.3">
      <c r="A234" s="162" t="s">
        <v>214</v>
      </c>
      <c r="B234" s="163" t="s">
        <v>356</v>
      </c>
      <c r="C234" s="164">
        <v>0</v>
      </c>
      <c r="D234" s="165">
        <v>0</v>
      </c>
      <c r="E234" s="165">
        <v>0</v>
      </c>
      <c r="F234" s="166">
        <f t="shared" si="20"/>
        <v>0</v>
      </c>
      <c r="G234" s="164">
        <v>0.05</v>
      </c>
      <c r="H234" s="165">
        <v>0.15</v>
      </c>
      <c r="I234" s="165">
        <v>0.2</v>
      </c>
      <c r="J234" s="170">
        <f t="shared" si="21"/>
        <v>-1</v>
      </c>
      <c r="K234" s="164">
        <v>5.0000000000000001E-3</v>
      </c>
      <c r="L234" s="165">
        <v>0.105</v>
      </c>
      <c r="M234" s="165">
        <v>0.11</v>
      </c>
      <c r="N234" s="166">
        <f t="shared" si="22"/>
        <v>1.6547700260114362E-7</v>
      </c>
      <c r="O234" s="165">
        <v>0.41299999999999998</v>
      </c>
      <c r="P234" s="165">
        <v>0.88500000000000001</v>
      </c>
      <c r="Q234" s="165">
        <v>1.298</v>
      </c>
      <c r="R234" s="172">
        <f t="shared" si="23"/>
        <v>-0.9152542372881356</v>
      </c>
    </row>
    <row r="235" spans="1:18" ht="16.5" x14ac:dyDescent="0.3">
      <c r="A235" s="162" t="s">
        <v>154</v>
      </c>
      <c r="B235" s="163" t="s">
        <v>330</v>
      </c>
      <c r="C235" s="164">
        <v>0</v>
      </c>
      <c r="D235" s="165">
        <v>0</v>
      </c>
      <c r="E235" s="165">
        <v>0</v>
      </c>
      <c r="F235" s="166">
        <f t="shared" si="20"/>
        <v>0</v>
      </c>
      <c r="G235" s="164">
        <v>0</v>
      </c>
      <c r="H235" s="165">
        <v>0</v>
      </c>
      <c r="I235" s="165">
        <v>0</v>
      </c>
      <c r="J235" s="170" t="str">
        <f t="shared" si="21"/>
        <v/>
      </c>
      <c r="K235" s="164">
        <v>5.5E-2</v>
      </c>
      <c r="L235" s="165">
        <v>5.5E-2</v>
      </c>
      <c r="M235" s="165">
        <v>0.11</v>
      </c>
      <c r="N235" s="166">
        <f t="shared" si="22"/>
        <v>1.6547700260114362E-7</v>
      </c>
      <c r="O235" s="165">
        <v>0.02</v>
      </c>
      <c r="P235" s="165">
        <v>0</v>
      </c>
      <c r="Q235" s="165">
        <v>0.02</v>
      </c>
      <c r="R235" s="172">
        <f t="shared" si="23"/>
        <v>4.5</v>
      </c>
    </row>
    <row r="236" spans="1:18" ht="16.5" x14ac:dyDescent="0.3">
      <c r="A236" s="162" t="s">
        <v>270</v>
      </c>
      <c r="B236" s="163" t="s">
        <v>162</v>
      </c>
      <c r="C236" s="164">
        <v>0.01</v>
      </c>
      <c r="D236" s="165">
        <v>8.0000000000000002E-3</v>
      </c>
      <c r="E236" s="165">
        <v>1.8000000000000002E-2</v>
      </c>
      <c r="F236" s="166">
        <f t="shared" si="20"/>
        <v>2.1973863042112145E-7</v>
      </c>
      <c r="G236" s="164">
        <v>1.4E-2</v>
      </c>
      <c r="H236" s="165">
        <v>1.4E-2</v>
      </c>
      <c r="I236" s="165">
        <v>2.8000000000000001E-2</v>
      </c>
      <c r="J236" s="170">
        <f t="shared" si="21"/>
        <v>-0.3571428571428571</v>
      </c>
      <c r="K236" s="164">
        <v>5.0999999999999997E-2</v>
      </c>
      <c r="L236" s="165">
        <v>5.8999999999999997E-2</v>
      </c>
      <c r="M236" s="165">
        <v>0.10999999999999999</v>
      </c>
      <c r="N236" s="166">
        <f t="shared" si="22"/>
        <v>1.654770026011436E-7</v>
      </c>
      <c r="O236" s="165">
        <v>0.114</v>
      </c>
      <c r="P236" s="165">
        <v>0.115</v>
      </c>
      <c r="Q236" s="165">
        <v>0.22900000000000001</v>
      </c>
      <c r="R236" s="172">
        <f t="shared" si="23"/>
        <v>-0.51965065502183416</v>
      </c>
    </row>
    <row r="237" spans="1:18" ht="16.5" x14ac:dyDescent="0.3">
      <c r="A237" s="162" t="s">
        <v>296</v>
      </c>
      <c r="B237" s="163" t="s">
        <v>351</v>
      </c>
      <c r="C237" s="164">
        <v>0</v>
      </c>
      <c r="D237" s="165">
        <v>0</v>
      </c>
      <c r="E237" s="165">
        <v>0</v>
      </c>
      <c r="F237" s="166">
        <f t="shared" si="20"/>
        <v>0</v>
      </c>
      <c r="G237" s="164">
        <v>0</v>
      </c>
      <c r="H237" s="165">
        <v>0</v>
      </c>
      <c r="I237" s="165">
        <v>0</v>
      </c>
      <c r="J237" s="170" t="str">
        <f t="shared" si="21"/>
        <v/>
      </c>
      <c r="K237" s="164">
        <v>2.1999999999999999E-2</v>
      </c>
      <c r="L237" s="165">
        <v>8.1000000000000003E-2</v>
      </c>
      <c r="M237" s="165">
        <v>0.10300000000000001</v>
      </c>
      <c r="N237" s="166">
        <f t="shared" si="22"/>
        <v>1.5494664789016175E-7</v>
      </c>
      <c r="O237" s="165">
        <v>0</v>
      </c>
      <c r="P237" s="165">
        <v>0</v>
      </c>
      <c r="Q237" s="165">
        <v>0</v>
      </c>
      <c r="R237" s="172" t="str">
        <f t="shared" si="23"/>
        <v/>
      </c>
    </row>
    <row r="238" spans="1:18" ht="16.5" x14ac:dyDescent="0.3">
      <c r="A238" s="162" t="s">
        <v>293</v>
      </c>
      <c r="B238" s="163" t="s">
        <v>349</v>
      </c>
      <c r="C238" s="164">
        <v>0</v>
      </c>
      <c r="D238" s="165">
        <v>0</v>
      </c>
      <c r="E238" s="165">
        <v>0</v>
      </c>
      <c r="F238" s="166">
        <f t="shared" si="20"/>
        <v>0</v>
      </c>
      <c r="G238" s="164">
        <v>0</v>
      </c>
      <c r="H238" s="165">
        <v>0</v>
      </c>
      <c r="I238" s="165">
        <v>0</v>
      </c>
      <c r="J238" s="170" t="str">
        <f t="shared" si="21"/>
        <v/>
      </c>
      <c r="K238" s="164">
        <v>3.5000000000000003E-2</v>
      </c>
      <c r="L238" s="165">
        <v>6.5000000000000002E-2</v>
      </c>
      <c r="M238" s="165">
        <v>0.1</v>
      </c>
      <c r="N238" s="166">
        <f t="shared" si="22"/>
        <v>1.5043363872831238E-7</v>
      </c>
      <c r="O238" s="165">
        <v>9.5000000000000001E-2</v>
      </c>
      <c r="P238" s="165">
        <v>7.4999999999999997E-2</v>
      </c>
      <c r="Q238" s="165">
        <v>0.16999999999999998</v>
      </c>
      <c r="R238" s="172">
        <f t="shared" si="23"/>
        <v>-0.41176470588235281</v>
      </c>
    </row>
    <row r="239" spans="1:18" ht="16.5" x14ac:dyDescent="0.3">
      <c r="A239" s="162" t="s">
        <v>153</v>
      </c>
      <c r="B239" s="163" t="s">
        <v>515</v>
      </c>
      <c r="C239" s="164">
        <v>0</v>
      </c>
      <c r="D239" s="165">
        <v>0.1</v>
      </c>
      <c r="E239" s="165">
        <v>0.1</v>
      </c>
      <c r="F239" s="166">
        <f t="shared" si="20"/>
        <v>1.2207701690062303E-6</v>
      </c>
      <c r="G239" s="164">
        <v>0</v>
      </c>
      <c r="H239" s="165">
        <v>0</v>
      </c>
      <c r="I239" s="165">
        <v>0</v>
      </c>
      <c r="J239" s="170" t="str">
        <f t="shared" si="21"/>
        <v/>
      </c>
      <c r="K239" s="164">
        <v>0</v>
      </c>
      <c r="L239" s="165">
        <v>0.1</v>
      </c>
      <c r="M239" s="165">
        <v>0.1</v>
      </c>
      <c r="N239" s="166">
        <f t="shared" si="22"/>
        <v>1.5043363872831238E-7</v>
      </c>
      <c r="O239" s="165">
        <v>0</v>
      </c>
      <c r="P239" s="165">
        <v>0</v>
      </c>
      <c r="Q239" s="165">
        <v>0</v>
      </c>
      <c r="R239" s="172" t="str">
        <f t="shared" si="23"/>
        <v/>
      </c>
    </row>
    <row r="240" spans="1:18" ht="16.5" x14ac:dyDescent="0.3">
      <c r="A240" s="162" t="s">
        <v>296</v>
      </c>
      <c r="B240" s="163" t="s">
        <v>333</v>
      </c>
      <c r="C240" s="164">
        <v>0</v>
      </c>
      <c r="D240" s="165">
        <v>0</v>
      </c>
      <c r="E240" s="165">
        <v>0</v>
      </c>
      <c r="F240" s="166">
        <f t="shared" si="20"/>
        <v>0</v>
      </c>
      <c r="G240" s="164">
        <v>0</v>
      </c>
      <c r="H240" s="165">
        <v>0</v>
      </c>
      <c r="I240" s="165">
        <v>0</v>
      </c>
      <c r="J240" s="170" t="str">
        <f t="shared" si="21"/>
        <v/>
      </c>
      <c r="K240" s="164">
        <v>6.8000000000000005E-2</v>
      </c>
      <c r="L240" s="165">
        <v>0.02</v>
      </c>
      <c r="M240" s="165">
        <v>8.8000000000000009E-2</v>
      </c>
      <c r="N240" s="166">
        <f t="shared" si="22"/>
        <v>1.323816020809149E-7</v>
      </c>
      <c r="O240" s="165">
        <v>0.08</v>
      </c>
      <c r="P240" s="165">
        <v>7.4999999999999997E-2</v>
      </c>
      <c r="Q240" s="165">
        <v>0.155</v>
      </c>
      <c r="R240" s="172">
        <f t="shared" si="23"/>
        <v>-0.43225806451612903</v>
      </c>
    </row>
    <row r="241" spans="1:18" ht="16.5" x14ac:dyDescent="0.3">
      <c r="A241" s="162" t="s">
        <v>214</v>
      </c>
      <c r="B241" s="163" t="s">
        <v>394</v>
      </c>
      <c r="C241" s="164">
        <v>0</v>
      </c>
      <c r="D241" s="165">
        <v>0</v>
      </c>
      <c r="E241" s="165">
        <v>0</v>
      </c>
      <c r="F241" s="166">
        <f t="shared" si="20"/>
        <v>0</v>
      </c>
      <c r="G241" s="164">
        <v>0</v>
      </c>
      <c r="H241" s="165">
        <v>0</v>
      </c>
      <c r="I241" s="165">
        <v>0</v>
      </c>
      <c r="J241" s="170" t="str">
        <f t="shared" si="21"/>
        <v/>
      </c>
      <c r="K241" s="164">
        <v>0.02</v>
      </c>
      <c r="L241" s="165">
        <v>0.06</v>
      </c>
      <c r="M241" s="165">
        <v>0.08</v>
      </c>
      <c r="N241" s="166">
        <f t="shared" si="22"/>
        <v>1.2034691098264991E-7</v>
      </c>
      <c r="O241" s="165">
        <v>0</v>
      </c>
      <c r="P241" s="165">
        <v>0</v>
      </c>
      <c r="Q241" s="165">
        <v>0</v>
      </c>
      <c r="R241" s="172" t="str">
        <f t="shared" si="23"/>
        <v/>
      </c>
    </row>
    <row r="242" spans="1:18" ht="16.5" x14ac:dyDescent="0.3">
      <c r="A242" s="162" t="s">
        <v>328</v>
      </c>
      <c r="B242" s="163" t="s">
        <v>400</v>
      </c>
      <c r="C242" s="164">
        <v>0</v>
      </c>
      <c r="D242" s="165">
        <v>0</v>
      </c>
      <c r="E242" s="165">
        <v>0</v>
      </c>
      <c r="F242" s="166">
        <f t="shared" si="20"/>
        <v>0</v>
      </c>
      <c r="G242" s="164">
        <v>0</v>
      </c>
      <c r="H242" s="165">
        <v>0</v>
      </c>
      <c r="I242" s="165">
        <v>0</v>
      </c>
      <c r="J242" s="170" t="str">
        <f t="shared" si="21"/>
        <v/>
      </c>
      <c r="K242" s="164">
        <v>5.0000000000000001E-3</v>
      </c>
      <c r="L242" s="165">
        <v>6.8000000000000005E-2</v>
      </c>
      <c r="M242" s="165">
        <v>7.3000000000000009E-2</v>
      </c>
      <c r="N242" s="166">
        <f t="shared" si="22"/>
        <v>1.0981655627166806E-7</v>
      </c>
      <c r="O242" s="165">
        <v>0</v>
      </c>
      <c r="P242" s="165">
        <v>0</v>
      </c>
      <c r="Q242" s="165">
        <v>0</v>
      </c>
      <c r="R242" s="172" t="str">
        <f t="shared" si="23"/>
        <v/>
      </c>
    </row>
    <row r="243" spans="1:18" ht="16.5" x14ac:dyDescent="0.3">
      <c r="A243" s="162" t="s">
        <v>153</v>
      </c>
      <c r="B243" s="163" t="s">
        <v>398</v>
      </c>
      <c r="C243" s="164">
        <v>0</v>
      </c>
      <c r="D243" s="165">
        <v>0</v>
      </c>
      <c r="E243" s="165">
        <v>0</v>
      </c>
      <c r="F243" s="166">
        <f t="shared" si="20"/>
        <v>0</v>
      </c>
      <c r="G243" s="164">
        <v>0</v>
      </c>
      <c r="H243" s="165">
        <v>0</v>
      </c>
      <c r="I243" s="165">
        <v>0</v>
      </c>
      <c r="J243" s="170" t="str">
        <f t="shared" si="21"/>
        <v/>
      </c>
      <c r="K243" s="164">
        <v>2.5000000000000001E-2</v>
      </c>
      <c r="L243" s="165">
        <v>0.03</v>
      </c>
      <c r="M243" s="165">
        <v>5.5E-2</v>
      </c>
      <c r="N243" s="166">
        <f t="shared" si="22"/>
        <v>8.2738501300571812E-8</v>
      </c>
      <c r="O243" s="165">
        <v>0</v>
      </c>
      <c r="P243" s="165">
        <v>0</v>
      </c>
      <c r="Q243" s="165">
        <v>0</v>
      </c>
      <c r="R243" s="172" t="str">
        <f t="shared" si="23"/>
        <v/>
      </c>
    </row>
    <row r="244" spans="1:18" ht="16.5" x14ac:dyDescent="0.3">
      <c r="A244" s="162" t="s">
        <v>217</v>
      </c>
      <c r="B244" s="163" t="s">
        <v>401</v>
      </c>
      <c r="C244" s="164">
        <v>0</v>
      </c>
      <c r="D244" s="165">
        <v>0</v>
      </c>
      <c r="E244" s="165">
        <v>0</v>
      </c>
      <c r="F244" s="166">
        <f t="shared" si="20"/>
        <v>0</v>
      </c>
      <c r="G244" s="164">
        <v>0</v>
      </c>
      <c r="H244" s="165">
        <v>0</v>
      </c>
      <c r="I244" s="165">
        <v>0</v>
      </c>
      <c r="J244" s="170" t="str">
        <f t="shared" si="21"/>
        <v/>
      </c>
      <c r="K244" s="164">
        <v>0.02</v>
      </c>
      <c r="L244" s="165">
        <v>2.7E-2</v>
      </c>
      <c r="M244" s="165">
        <v>4.7E-2</v>
      </c>
      <c r="N244" s="166">
        <f t="shared" si="22"/>
        <v>7.0703810202306813E-8</v>
      </c>
      <c r="O244" s="165">
        <v>0</v>
      </c>
      <c r="P244" s="165">
        <v>0</v>
      </c>
      <c r="Q244" s="165">
        <v>0</v>
      </c>
      <c r="R244" s="172" t="str">
        <f t="shared" si="23"/>
        <v/>
      </c>
    </row>
    <row r="245" spans="1:18" ht="16.5" x14ac:dyDescent="0.3">
      <c r="A245" s="162" t="s">
        <v>153</v>
      </c>
      <c r="B245" s="163" t="s">
        <v>414</v>
      </c>
      <c r="C245" s="164">
        <v>0</v>
      </c>
      <c r="D245" s="165">
        <v>0</v>
      </c>
      <c r="E245" s="165">
        <v>0</v>
      </c>
      <c r="F245" s="166">
        <f t="shared" si="20"/>
        <v>0</v>
      </c>
      <c r="G245" s="164">
        <v>0</v>
      </c>
      <c r="H245" s="165">
        <v>0</v>
      </c>
      <c r="I245" s="165">
        <v>0</v>
      </c>
      <c r="J245" s="170" t="str">
        <f t="shared" si="21"/>
        <v/>
      </c>
      <c r="K245" s="164">
        <v>2.1999999999999999E-2</v>
      </c>
      <c r="L245" s="165">
        <v>2.1999999999999999E-2</v>
      </c>
      <c r="M245" s="165">
        <v>4.3999999999999997E-2</v>
      </c>
      <c r="N245" s="166">
        <f t="shared" si="22"/>
        <v>6.619080104045745E-8</v>
      </c>
      <c r="O245" s="165">
        <v>0</v>
      </c>
      <c r="P245" s="165">
        <v>0</v>
      </c>
      <c r="Q245" s="165">
        <v>0</v>
      </c>
      <c r="R245" s="172" t="str">
        <f t="shared" si="23"/>
        <v/>
      </c>
    </row>
    <row r="246" spans="1:18" ht="16.5" x14ac:dyDescent="0.3">
      <c r="A246" s="162" t="s">
        <v>82</v>
      </c>
      <c r="B246" s="163" t="s">
        <v>352</v>
      </c>
      <c r="C246" s="164">
        <v>0</v>
      </c>
      <c r="D246" s="165">
        <v>0</v>
      </c>
      <c r="E246" s="165">
        <v>0</v>
      </c>
      <c r="F246" s="166">
        <f t="shared" si="20"/>
        <v>0</v>
      </c>
      <c r="G246" s="164">
        <v>0</v>
      </c>
      <c r="H246" s="165">
        <v>0</v>
      </c>
      <c r="I246" s="165">
        <v>0</v>
      </c>
      <c r="J246" s="170" t="str">
        <f t="shared" si="21"/>
        <v/>
      </c>
      <c r="K246" s="164">
        <v>0.02</v>
      </c>
      <c r="L246" s="165">
        <v>0.02</v>
      </c>
      <c r="M246" s="165">
        <v>0.04</v>
      </c>
      <c r="N246" s="166">
        <f t="shared" si="22"/>
        <v>6.0173455491324957E-8</v>
      </c>
      <c r="O246" s="165">
        <v>0.33400000000000002</v>
      </c>
      <c r="P246" s="165">
        <v>5.7000000000000002E-2</v>
      </c>
      <c r="Q246" s="165">
        <v>0.39100000000000001</v>
      </c>
      <c r="R246" s="172">
        <f t="shared" si="23"/>
        <v>-0.89769820971867009</v>
      </c>
    </row>
    <row r="247" spans="1:18" ht="16.5" x14ac:dyDescent="0.3">
      <c r="A247" s="162" t="s">
        <v>328</v>
      </c>
      <c r="B247" s="163" t="s">
        <v>355</v>
      </c>
      <c r="C247" s="164">
        <v>0</v>
      </c>
      <c r="D247" s="165">
        <v>0</v>
      </c>
      <c r="E247" s="165">
        <v>0</v>
      </c>
      <c r="F247" s="166">
        <f t="shared" si="20"/>
        <v>0</v>
      </c>
      <c r="G247" s="164">
        <v>0</v>
      </c>
      <c r="H247" s="165">
        <v>0</v>
      </c>
      <c r="I247" s="165">
        <v>0</v>
      </c>
      <c r="J247" s="170" t="str">
        <f t="shared" si="21"/>
        <v/>
      </c>
      <c r="K247" s="164">
        <v>0.02</v>
      </c>
      <c r="L247" s="165">
        <v>0.02</v>
      </c>
      <c r="M247" s="165">
        <v>0.04</v>
      </c>
      <c r="N247" s="166">
        <f t="shared" si="22"/>
        <v>6.0173455491324957E-8</v>
      </c>
      <c r="O247" s="165">
        <v>0.11</v>
      </c>
      <c r="P247" s="165">
        <v>0.17499999999999999</v>
      </c>
      <c r="Q247" s="165">
        <v>0.28499999999999998</v>
      </c>
      <c r="R247" s="172">
        <f t="shared" si="23"/>
        <v>-0.85964912280701755</v>
      </c>
    </row>
    <row r="248" spans="1:18" ht="16.5" x14ac:dyDescent="0.3">
      <c r="A248" s="162" t="s">
        <v>232</v>
      </c>
      <c r="B248" s="163" t="s">
        <v>407</v>
      </c>
      <c r="C248" s="164">
        <v>0</v>
      </c>
      <c r="D248" s="165">
        <v>0</v>
      </c>
      <c r="E248" s="165">
        <v>0</v>
      </c>
      <c r="F248" s="166">
        <f t="shared" si="20"/>
        <v>0</v>
      </c>
      <c r="G248" s="164">
        <v>0</v>
      </c>
      <c r="H248" s="165">
        <v>0</v>
      </c>
      <c r="I248" s="165">
        <v>0</v>
      </c>
      <c r="J248" s="170" t="str">
        <f t="shared" si="21"/>
        <v/>
      </c>
      <c r="K248" s="164">
        <v>0.03</v>
      </c>
      <c r="L248" s="165">
        <v>0</v>
      </c>
      <c r="M248" s="165">
        <v>0.03</v>
      </c>
      <c r="N248" s="166">
        <f t="shared" si="22"/>
        <v>4.5130091618493711E-8</v>
      </c>
      <c r="O248" s="165">
        <v>0</v>
      </c>
      <c r="P248" s="165">
        <v>0</v>
      </c>
      <c r="Q248" s="165">
        <v>0</v>
      </c>
      <c r="R248" s="172" t="str">
        <f t="shared" si="23"/>
        <v/>
      </c>
    </row>
    <row r="249" spans="1:18" ht="16.5" x14ac:dyDescent="0.3">
      <c r="A249" s="162" t="s">
        <v>181</v>
      </c>
      <c r="B249" s="163" t="s">
        <v>418</v>
      </c>
      <c r="C249" s="164">
        <v>0</v>
      </c>
      <c r="D249" s="165">
        <v>0</v>
      </c>
      <c r="E249" s="165">
        <v>0</v>
      </c>
      <c r="F249" s="166">
        <f t="shared" si="20"/>
        <v>0</v>
      </c>
      <c r="G249" s="164">
        <v>0</v>
      </c>
      <c r="H249" s="165">
        <v>0</v>
      </c>
      <c r="I249" s="165">
        <v>0</v>
      </c>
      <c r="J249" s="170" t="str">
        <f t="shared" si="21"/>
        <v/>
      </c>
      <c r="K249" s="164">
        <v>0.02</v>
      </c>
      <c r="L249" s="165">
        <v>0.01</v>
      </c>
      <c r="M249" s="165">
        <v>0.03</v>
      </c>
      <c r="N249" s="166">
        <f t="shared" si="22"/>
        <v>4.5130091618493711E-8</v>
      </c>
      <c r="O249" s="165">
        <v>0</v>
      </c>
      <c r="P249" s="165">
        <v>0</v>
      </c>
      <c r="Q249" s="165">
        <v>0</v>
      </c>
      <c r="R249" s="172" t="str">
        <f t="shared" si="23"/>
        <v/>
      </c>
    </row>
    <row r="250" spans="1:18" ht="16.5" x14ac:dyDescent="0.3">
      <c r="A250" s="162" t="s">
        <v>316</v>
      </c>
      <c r="B250" s="163" t="s">
        <v>390</v>
      </c>
      <c r="C250" s="164">
        <v>2.5000000000000001E-2</v>
      </c>
      <c r="D250" s="165">
        <v>0</v>
      </c>
      <c r="E250" s="165">
        <v>2.5000000000000001E-2</v>
      </c>
      <c r="F250" s="166">
        <f t="shared" si="20"/>
        <v>3.0519254225155757E-7</v>
      </c>
      <c r="G250" s="164">
        <v>0</v>
      </c>
      <c r="H250" s="165">
        <v>0</v>
      </c>
      <c r="I250" s="165">
        <v>0</v>
      </c>
      <c r="J250" s="170" t="str">
        <f t="shared" si="21"/>
        <v/>
      </c>
      <c r="K250" s="164">
        <v>2.5000000000000001E-2</v>
      </c>
      <c r="L250" s="165">
        <v>0</v>
      </c>
      <c r="M250" s="165">
        <v>2.5000000000000001E-2</v>
      </c>
      <c r="N250" s="166">
        <f t="shared" si="22"/>
        <v>3.7608409682078095E-8</v>
      </c>
      <c r="O250" s="165">
        <v>0</v>
      </c>
      <c r="P250" s="165">
        <v>0</v>
      </c>
      <c r="Q250" s="165">
        <v>0</v>
      </c>
      <c r="R250" s="172" t="str">
        <f t="shared" si="23"/>
        <v/>
      </c>
    </row>
    <row r="251" spans="1:18" ht="16.5" x14ac:dyDescent="0.3">
      <c r="A251" s="162" t="s">
        <v>117</v>
      </c>
      <c r="B251" s="163" t="s">
        <v>415</v>
      </c>
      <c r="C251" s="164">
        <v>0</v>
      </c>
      <c r="D251" s="165">
        <v>0</v>
      </c>
      <c r="E251" s="165">
        <v>0</v>
      </c>
      <c r="F251" s="166">
        <f t="shared" si="20"/>
        <v>0</v>
      </c>
      <c r="G251" s="164">
        <v>0</v>
      </c>
      <c r="H251" s="165">
        <v>0</v>
      </c>
      <c r="I251" s="165">
        <v>0</v>
      </c>
      <c r="J251" s="170" t="str">
        <f t="shared" si="21"/>
        <v/>
      </c>
      <c r="K251" s="164">
        <v>0.01</v>
      </c>
      <c r="L251" s="165">
        <v>1.4999999999999999E-2</v>
      </c>
      <c r="M251" s="165">
        <v>2.5000000000000001E-2</v>
      </c>
      <c r="N251" s="166">
        <f t="shared" si="22"/>
        <v>3.7608409682078095E-8</v>
      </c>
      <c r="O251" s="165">
        <v>0</v>
      </c>
      <c r="P251" s="165">
        <v>0</v>
      </c>
      <c r="Q251" s="165">
        <v>0</v>
      </c>
      <c r="R251" s="172" t="str">
        <f t="shared" si="23"/>
        <v/>
      </c>
    </row>
    <row r="252" spans="1:18" ht="16.5" x14ac:dyDescent="0.3">
      <c r="A252" s="162" t="s">
        <v>348</v>
      </c>
      <c r="B252" s="163" t="s">
        <v>416</v>
      </c>
      <c r="C252" s="164">
        <v>0</v>
      </c>
      <c r="D252" s="165">
        <v>0</v>
      </c>
      <c r="E252" s="165">
        <v>0</v>
      </c>
      <c r="F252" s="166">
        <f t="shared" si="20"/>
        <v>0</v>
      </c>
      <c r="G252" s="164">
        <v>0</v>
      </c>
      <c r="H252" s="165">
        <v>0</v>
      </c>
      <c r="I252" s="165">
        <v>0</v>
      </c>
      <c r="J252" s="170" t="str">
        <f t="shared" si="21"/>
        <v/>
      </c>
      <c r="K252" s="164">
        <v>5.0000000000000001E-3</v>
      </c>
      <c r="L252" s="165">
        <v>1.7999999999999999E-2</v>
      </c>
      <c r="M252" s="165">
        <v>2.3E-2</v>
      </c>
      <c r="N252" s="166">
        <f t="shared" si="22"/>
        <v>3.4599736907511848E-8</v>
      </c>
      <c r="O252" s="165">
        <v>0</v>
      </c>
      <c r="P252" s="165">
        <v>4.6260000000000003</v>
      </c>
      <c r="Q252" s="165">
        <v>4.6260000000000003</v>
      </c>
      <c r="R252" s="172">
        <f t="shared" si="23"/>
        <v>-0.9950281020319931</v>
      </c>
    </row>
    <row r="253" spans="1:18" ht="16.5" x14ac:dyDescent="0.3">
      <c r="A253" s="162" t="s">
        <v>424</v>
      </c>
      <c r="B253" s="163" t="s">
        <v>425</v>
      </c>
      <c r="C253" s="164">
        <v>0</v>
      </c>
      <c r="D253" s="165">
        <v>0</v>
      </c>
      <c r="E253" s="165">
        <v>0</v>
      </c>
      <c r="F253" s="166">
        <f t="shared" si="20"/>
        <v>0</v>
      </c>
      <c r="G253" s="164">
        <v>0</v>
      </c>
      <c r="H253" s="165">
        <v>0</v>
      </c>
      <c r="I253" s="165">
        <v>0</v>
      </c>
      <c r="J253" s="170" t="str">
        <f t="shared" si="21"/>
        <v/>
      </c>
      <c r="K253" s="164">
        <v>0.02</v>
      </c>
      <c r="L253" s="165">
        <v>0</v>
      </c>
      <c r="M253" s="165">
        <v>0.02</v>
      </c>
      <c r="N253" s="166">
        <f t="shared" si="22"/>
        <v>3.0086727745662478E-8</v>
      </c>
      <c r="O253" s="165">
        <v>0</v>
      </c>
      <c r="P253" s="165">
        <v>0</v>
      </c>
      <c r="Q253" s="165">
        <v>0</v>
      </c>
      <c r="R253" s="172" t="str">
        <f t="shared" si="23"/>
        <v/>
      </c>
    </row>
    <row r="254" spans="1:18" ht="16.5" x14ac:dyDescent="0.3">
      <c r="A254" s="162" t="s">
        <v>410</v>
      </c>
      <c r="B254" s="163" t="s">
        <v>411</v>
      </c>
      <c r="C254" s="164">
        <v>0</v>
      </c>
      <c r="D254" s="165">
        <v>0</v>
      </c>
      <c r="E254" s="165">
        <v>0</v>
      </c>
      <c r="F254" s="166">
        <f t="shared" si="20"/>
        <v>0</v>
      </c>
      <c r="G254" s="164">
        <v>0</v>
      </c>
      <c r="H254" s="165">
        <v>0</v>
      </c>
      <c r="I254" s="165">
        <v>0</v>
      </c>
      <c r="J254" s="170" t="str">
        <f t="shared" si="21"/>
        <v/>
      </c>
      <c r="K254" s="164">
        <v>0</v>
      </c>
      <c r="L254" s="165">
        <v>0.02</v>
      </c>
      <c r="M254" s="165">
        <v>0.02</v>
      </c>
      <c r="N254" s="166">
        <f t="shared" si="22"/>
        <v>3.0086727745662478E-8</v>
      </c>
      <c r="O254" s="165">
        <v>0</v>
      </c>
      <c r="P254" s="165">
        <v>0</v>
      </c>
      <c r="Q254" s="165">
        <v>0</v>
      </c>
      <c r="R254" s="172" t="str">
        <f t="shared" si="23"/>
        <v/>
      </c>
    </row>
    <row r="255" spans="1:18" ht="16.5" x14ac:dyDescent="0.3">
      <c r="A255" s="162" t="s">
        <v>183</v>
      </c>
      <c r="B255" s="163" t="s">
        <v>183</v>
      </c>
      <c r="C255" s="164">
        <v>0</v>
      </c>
      <c r="D255" s="165">
        <v>0</v>
      </c>
      <c r="E255" s="165">
        <v>0</v>
      </c>
      <c r="F255" s="166">
        <f t="shared" si="20"/>
        <v>0</v>
      </c>
      <c r="G255" s="164">
        <v>0</v>
      </c>
      <c r="H255" s="165">
        <v>0</v>
      </c>
      <c r="I255" s="165">
        <v>0</v>
      </c>
      <c r="J255" s="170" t="str">
        <f t="shared" si="21"/>
        <v/>
      </c>
      <c r="K255" s="164">
        <v>1.7999999999999999E-2</v>
      </c>
      <c r="L255" s="165">
        <v>0</v>
      </c>
      <c r="M255" s="165">
        <v>1.7999999999999999E-2</v>
      </c>
      <c r="N255" s="166">
        <f t="shared" si="22"/>
        <v>2.7078054971096225E-8</v>
      </c>
      <c r="O255" s="165">
        <v>0</v>
      </c>
      <c r="P255" s="165">
        <v>0</v>
      </c>
      <c r="Q255" s="165">
        <v>0</v>
      </c>
      <c r="R255" s="172" t="str">
        <f t="shared" si="23"/>
        <v/>
      </c>
    </row>
    <row r="256" spans="1:18" ht="16.5" x14ac:dyDescent="0.3">
      <c r="A256" s="162" t="s">
        <v>369</v>
      </c>
      <c r="B256" s="163" t="s">
        <v>516</v>
      </c>
      <c r="C256" s="164">
        <v>0</v>
      </c>
      <c r="D256" s="165">
        <v>1.0999999999999999E-2</v>
      </c>
      <c r="E256" s="165">
        <v>1.0999999999999999E-2</v>
      </c>
      <c r="F256" s="166">
        <f t="shared" si="20"/>
        <v>1.3428471859068531E-7</v>
      </c>
      <c r="G256" s="164">
        <v>0</v>
      </c>
      <c r="H256" s="165">
        <v>0</v>
      </c>
      <c r="I256" s="165">
        <v>0</v>
      </c>
      <c r="J256" s="170" t="str">
        <f t="shared" si="21"/>
        <v/>
      </c>
      <c r="K256" s="164">
        <v>0</v>
      </c>
      <c r="L256" s="165">
        <v>1.0999999999999999E-2</v>
      </c>
      <c r="M256" s="165">
        <v>1.0999999999999999E-2</v>
      </c>
      <c r="N256" s="166">
        <f t="shared" si="22"/>
        <v>1.6547700260114362E-8</v>
      </c>
      <c r="O256" s="165">
        <v>0</v>
      </c>
      <c r="P256" s="165">
        <v>0</v>
      </c>
      <c r="Q256" s="165">
        <v>0</v>
      </c>
      <c r="R256" s="172" t="str">
        <f t="shared" si="23"/>
        <v/>
      </c>
    </row>
    <row r="257" spans="1:18" ht="16.5" x14ac:dyDescent="0.3">
      <c r="A257" s="162" t="s">
        <v>156</v>
      </c>
      <c r="B257" s="163" t="s">
        <v>331</v>
      </c>
      <c r="C257" s="164">
        <v>0</v>
      </c>
      <c r="D257" s="165">
        <v>0</v>
      </c>
      <c r="E257" s="165">
        <v>0</v>
      </c>
      <c r="F257" s="166">
        <f t="shared" si="20"/>
        <v>0</v>
      </c>
      <c r="G257" s="164">
        <v>0</v>
      </c>
      <c r="H257" s="165">
        <v>0</v>
      </c>
      <c r="I257" s="165">
        <v>0</v>
      </c>
      <c r="J257" s="170" t="str">
        <f t="shared" si="21"/>
        <v/>
      </c>
      <c r="K257" s="164">
        <v>5.0000000000000001E-3</v>
      </c>
      <c r="L257" s="165">
        <v>5.0000000000000001E-3</v>
      </c>
      <c r="M257" s="165">
        <v>0.01</v>
      </c>
      <c r="N257" s="166">
        <f t="shared" si="22"/>
        <v>1.5043363872831239E-8</v>
      </c>
      <c r="O257" s="165">
        <v>0</v>
      </c>
      <c r="P257" s="165">
        <v>0</v>
      </c>
      <c r="Q257" s="165">
        <v>0</v>
      </c>
      <c r="R257" s="172" t="str">
        <f t="shared" si="23"/>
        <v/>
      </c>
    </row>
    <row r="258" spans="1:18" ht="16.5" x14ac:dyDescent="0.3">
      <c r="A258" s="162" t="s">
        <v>214</v>
      </c>
      <c r="B258" s="163" t="s">
        <v>423</v>
      </c>
      <c r="C258" s="164">
        <v>0</v>
      </c>
      <c r="D258" s="165">
        <v>0</v>
      </c>
      <c r="E258" s="165">
        <v>0</v>
      </c>
      <c r="F258" s="166">
        <f t="shared" si="20"/>
        <v>0</v>
      </c>
      <c r="G258" s="164">
        <v>0</v>
      </c>
      <c r="H258" s="165">
        <v>0</v>
      </c>
      <c r="I258" s="165">
        <v>0</v>
      </c>
      <c r="J258" s="170" t="str">
        <f t="shared" si="21"/>
        <v/>
      </c>
      <c r="K258" s="164">
        <v>0.01</v>
      </c>
      <c r="L258" s="165">
        <v>0</v>
      </c>
      <c r="M258" s="165">
        <v>0.01</v>
      </c>
      <c r="N258" s="166">
        <f t="shared" si="22"/>
        <v>1.5043363872831239E-8</v>
      </c>
      <c r="O258" s="165">
        <v>0</v>
      </c>
      <c r="P258" s="165">
        <v>0</v>
      </c>
      <c r="Q258" s="165">
        <v>0</v>
      </c>
      <c r="R258" s="172" t="str">
        <f t="shared" si="23"/>
        <v/>
      </c>
    </row>
    <row r="259" spans="1:18" ht="16.5" x14ac:dyDescent="0.3">
      <c r="A259" s="162" t="s">
        <v>214</v>
      </c>
      <c r="B259" s="163" t="s">
        <v>523</v>
      </c>
      <c r="C259" s="164">
        <v>0.01</v>
      </c>
      <c r="D259" s="165">
        <v>0</v>
      </c>
      <c r="E259" s="165">
        <v>0.01</v>
      </c>
      <c r="F259" s="166">
        <f t="shared" si="20"/>
        <v>1.2207701690062302E-7</v>
      </c>
      <c r="G259" s="164">
        <v>0</v>
      </c>
      <c r="H259" s="165">
        <v>0</v>
      </c>
      <c r="I259" s="165">
        <v>0</v>
      </c>
      <c r="J259" s="170" t="str">
        <f t="shared" si="21"/>
        <v/>
      </c>
      <c r="K259" s="164">
        <v>0.01</v>
      </c>
      <c r="L259" s="165">
        <v>0</v>
      </c>
      <c r="M259" s="165">
        <v>0.01</v>
      </c>
      <c r="N259" s="166">
        <f t="shared" si="22"/>
        <v>1.5043363872831239E-8</v>
      </c>
      <c r="O259" s="165">
        <v>0</v>
      </c>
      <c r="P259" s="165">
        <v>0</v>
      </c>
      <c r="Q259" s="165">
        <v>0</v>
      </c>
      <c r="R259" s="172" t="str">
        <f t="shared" si="23"/>
        <v/>
      </c>
    </row>
    <row r="260" spans="1:18" ht="16.5" x14ac:dyDescent="0.3">
      <c r="A260" s="162" t="s">
        <v>363</v>
      </c>
      <c r="B260" s="163" t="s">
        <v>363</v>
      </c>
      <c r="C260" s="164">
        <v>4.0000000000000001E-3</v>
      </c>
      <c r="D260" s="165">
        <v>4.0000000000000001E-3</v>
      </c>
      <c r="E260" s="165">
        <v>8.0000000000000002E-3</v>
      </c>
      <c r="F260" s="166">
        <f t="shared" si="20"/>
        <v>9.7661613520498415E-8</v>
      </c>
      <c r="G260" s="164">
        <v>0</v>
      </c>
      <c r="H260" s="165">
        <v>0</v>
      </c>
      <c r="I260" s="165">
        <v>0</v>
      </c>
      <c r="J260" s="170" t="str">
        <f t="shared" si="21"/>
        <v/>
      </c>
      <c r="K260" s="164">
        <v>4.0000000000000001E-3</v>
      </c>
      <c r="L260" s="165">
        <v>4.0000000000000001E-3</v>
      </c>
      <c r="M260" s="165">
        <v>8.0000000000000002E-3</v>
      </c>
      <c r="N260" s="166">
        <f t="shared" si="22"/>
        <v>1.2034691098264991E-8</v>
      </c>
      <c r="O260" s="165">
        <v>6.0000000000000001E-3</v>
      </c>
      <c r="P260" s="165">
        <v>4.0000000000000001E-3</v>
      </c>
      <c r="Q260" s="165">
        <v>0.01</v>
      </c>
      <c r="R260" s="172">
        <f t="shared" si="23"/>
        <v>-0.19999999999999996</v>
      </c>
    </row>
    <row r="261" spans="1:18" ht="16.5" x14ac:dyDescent="0.3">
      <c r="A261" s="162" t="s">
        <v>153</v>
      </c>
      <c r="B261" s="163" t="s">
        <v>420</v>
      </c>
      <c r="C261" s="164">
        <v>0</v>
      </c>
      <c r="D261" s="165">
        <v>0</v>
      </c>
      <c r="E261" s="165">
        <v>0</v>
      </c>
      <c r="F261" s="166">
        <f t="shared" si="20"/>
        <v>0</v>
      </c>
      <c r="G261" s="164">
        <v>0</v>
      </c>
      <c r="H261" s="165">
        <v>0</v>
      </c>
      <c r="I261" s="165">
        <v>0</v>
      </c>
      <c r="J261" s="170" t="str">
        <f t="shared" si="21"/>
        <v/>
      </c>
      <c r="K261" s="164">
        <v>0</v>
      </c>
      <c r="L261" s="165">
        <v>7.0000000000000001E-3</v>
      </c>
      <c r="M261" s="165">
        <v>7.0000000000000001E-3</v>
      </c>
      <c r="N261" s="166">
        <f t="shared" si="22"/>
        <v>1.0530354710981866E-8</v>
      </c>
      <c r="O261" s="165">
        <v>0</v>
      </c>
      <c r="P261" s="165">
        <v>0</v>
      </c>
      <c r="Q261" s="165">
        <v>0</v>
      </c>
      <c r="R261" s="172" t="str">
        <f t="shared" si="23"/>
        <v/>
      </c>
    </row>
    <row r="262" spans="1:18" ht="16.5" x14ac:dyDescent="0.3">
      <c r="A262" s="162" t="s">
        <v>154</v>
      </c>
      <c r="B262" s="163" t="s">
        <v>426</v>
      </c>
      <c r="C262" s="164">
        <v>0</v>
      </c>
      <c r="D262" s="165">
        <v>0</v>
      </c>
      <c r="E262" s="165">
        <v>0</v>
      </c>
      <c r="F262" s="166">
        <f t="shared" si="20"/>
        <v>0</v>
      </c>
      <c r="G262" s="164">
        <v>0</v>
      </c>
      <c r="H262" s="165">
        <v>0</v>
      </c>
      <c r="I262" s="165">
        <v>0</v>
      </c>
      <c r="J262" s="170" t="str">
        <f t="shared" si="21"/>
        <v/>
      </c>
      <c r="K262" s="164">
        <v>0</v>
      </c>
      <c r="L262" s="165">
        <v>5.0000000000000001E-3</v>
      </c>
      <c r="M262" s="165">
        <v>5.0000000000000001E-3</v>
      </c>
      <c r="N262" s="166">
        <f t="shared" si="22"/>
        <v>7.5216819364156196E-9</v>
      </c>
      <c r="O262" s="165">
        <v>0</v>
      </c>
      <c r="P262" s="165">
        <v>0</v>
      </c>
      <c r="Q262" s="165">
        <v>0</v>
      </c>
      <c r="R262" s="172" t="str">
        <f t="shared" si="23"/>
        <v/>
      </c>
    </row>
    <row r="263" spans="1:18" ht="16.5" x14ac:dyDescent="0.3">
      <c r="A263" s="162" t="s">
        <v>199</v>
      </c>
      <c r="B263" s="163" t="s">
        <v>393</v>
      </c>
      <c r="C263" s="164">
        <v>0</v>
      </c>
      <c r="D263" s="165">
        <v>0</v>
      </c>
      <c r="E263" s="165">
        <v>0</v>
      </c>
      <c r="F263" s="166">
        <f t="shared" ref="F263:F316" si="24">E263/$E$7</f>
        <v>0</v>
      </c>
      <c r="G263" s="164">
        <v>0</v>
      </c>
      <c r="H263" s="165">
        <v>0</v>
      </c>
      <c r="I263" s="165">
        <v>0</v>
      </c>
      <c r="J263" s="170" t="str">
        <f t="shared" ref="J263:J316" si="25">IFERROR(E263/I263-1,"")</f>
        <v/>
      </c>
      <c r="K263" s="164">
        <v>0</v>
      </c>
      <c r="L263" s="165">
        <v>5.0000000000000001E-3</v>
      </c>
      <c r="M263" s="165">
        <v>5.0000000000000001E-3</v>
      </c>
      <c r="N263" s="166">
        <f t="shared" ref="N263:N316" si="26">M263/$M$7</f>
        <v>7.5216819364156196E-9</v>
      </c>
      <c r="O263" s="165">
        <v>0</v>
      </c>
      <c r="P263" s="165">
        <v>0</v>
      </c>
      <c r="Q263" s="165">
        <v>0</v>
      </c>
      <c r="R263" s="172" t="str">
        <f t="shared" si="23"/>
        <v/>
      </c>
    </row>
    <row r="264" spans="1:18" ht="16.5" x14ac:dyDescent="0.3">
      <c r="A264" s="162" t="s">
        <v>259</v>
      </c>
      <c r="B264" s="163" t="s">
        <v>350</v>
      </c>
      <c r="C264" s="164">
        <v>0</v>
      </c>
      <c r="D264" s="165">
        <v>0</v>
      </c>
      <c r="E264" s="165">
        <v>0</v>
      </c>
      <c r="F264" s="166">
        <f t="shared" si="24"/>
        <v>0</v>
      </c>
      <c r="G264" s="164">
        <v>0</v>
      </c>
      <c r="H264" s="165">
        <v>0</v>
      </c>
      <c r="I264" s="165">
        <v>0</v>
      </c>
      <c r="J264" s="170" t="str">
        <f t="shared" si="25"/>
        <v/>
      </c>
      <c r="K264" s="164">
        <v>0</v>
      </c>
      <c r="L264" s="165">
        <v>0</v>
      </c>
      <c r="M264" s="165">
        <v>0</v>
      </c>
      <c r="N264" s="166">
        <f t="shared" si="26"/>
        <v>0</v>
      </c>
      <c r="O264" s="165">
        <v>0.6</v>
      </c>
      <c r="P264" s="165">
        <v>0.91</v>
      </c>
      <c r="Q264" s="165">
        <v>1.51</v>
      </c>
      <c r="R264" s="172">
        <f t="shared" si="23"/>
        <v>-1</v>
      </c>
    </row>
    <row r="265" spans="1:18" ht="16.5" x14ac:dyDescent="0.3">
      <c r="A265" s="162" t="s">
        <v>436</v>
      </c>
      <c r="B265" s="163" t="s">
        <v>437</v>
      </c>
      <c r="C265" s="164">
        <v>0</v>
      </c>
      <c r="D265" s="165">
        <v>0</v>
      </c>
      <c r="E265" s="165">
        <v>0</v>
      </c>
      <c r="F265" s="166">
        <f t="shared" si="24"/>
        <v>0</v>
      </c>
      <c r="G265" s="164">
        <v>0.1</v>
      </c>
      <c r="H265" s="165">
        <v>0.05</v>
      </c>
      <c r="I265" s="165">
        <v>0.15000000000000002</v>
      </c>
      <c r="J265" s="170">
        <f t="shared" si="25"/>
        <v>-1</v>
      </c>
      <c r="K265" s="164">
        <v>0</v>
      </c>
      <c r="L265" s="165">
        <v>0</v>
      </c>
      <c r="M265" s="165">
        <v>0</v>
      </c>
      <c r="N265" s="166">
        <f t="shared" si="26"/>
        <v>0</v>
      </c>
      <c r="O265" s="165">
        <v>0.77</v>
      </c>
      <c r="P265" s="165">
        <v>0.71</v>
      </c>
      <c r="Q265" s="165">
        <v>1.48</v>
      </c>
      <c r="R265" s="172">
        <f t="shared" ref="R265:R316" si="27">IFERROR(M265/Q265-1,"")</f>
        <v>-1</v>
      </c>
    </row>
    <row r="266" spans="1:18" ht="16.5" x14ac:dyDescent="0.3">
      <c r="A266" s="162" t="s">
        <v>82</v>
      </c>
      <c r="B266" s="163" t="s">
        <v>397</v>
      </c>
      <c r="C266" s="164">
        <v>0</v>
      </c>
      <c r="D266" s="165">
        <v>0</v>
      </c>
      <c r="E266" s="165">
        <v>0</v>
      </c>
      <c r="F266" s="166">
        <f t="shared" si="24"/>
        <v>0</v>
      </c>
      <c r="G266" s="164">
        <v>0</v>
      </c>
      <c r="H266" s="165">
        <v>0</v>
      </c>
      <c r="I266" s="165">
        <v>0</v>
      </c>
      <c r="J266" s="170" t="str">
        <f t="shared" si="25"/>
        <v/>
      </c>
      <c r="K266" s="164">
        <v>0</v>
      </c>
      <c r="L266" s="165">
        <v>0</v>
      </c>
      <c r="M266" s="165">
        <v>0</v>
      </c>
      <c r="N266" s="166">
        <f t="shared" si="26"/>
        <v>0</v>
      </c>
      <c r="O266" s="165">
        <v>0.38</v>
      </c>
      <c r="P266" s="165">
        <v>0.99</v>
      </c>
      <c r="Q266" s="165">
        <v>1.37</v>
      </c>
      <c r="R266" s="172">
        <f t="shared" si="27"/>
        <v>-1</v>
      </c>
    </row>
    <row r="267" spans="1:18" ht="16.5" x14ac:dyDescent="0.3">
      <c r="A267" s="162" t="s">
        <v>316</v>
      </c>
      <c r="B267" s="163" t="s">
        <v>406</v>
      </c>
      <c r="C267" s="164">
        <v>0</v>
      </c>
      <c r="D267" s="165">
        <v>0</v>
      </c>
      <c r="E267" s="165">
        <v>0</v>
      </c>
      <c r="F267" s="166">
        <f t="shared" si="24"/>
        <v>0</v>
      </c>
      <c r="G267" s="164">
        <v>0</v>
      </c>
      <c r="H267" s="165">
        <v>0</v>
      </c>
      <c r="I267" s="165">
        <v>0</v>
      </c>
      <c r="J267" s="170" t="str">
        <f t="shared" si="25"/>
        <v/>
      </c>
      <c r="K267" s="164">
        <v>0</v>
      </c>
      <c r="L267" s="165">
        <v>0</v>
      </c>
      <c r="M267" s="165">
        <v>0</v>
      </c>
      <c r="N267" s="166">
        <f t="shared" si="26"/>
        <v>0</v>
      </c>
      <c r="O267" s="165">
        <v>0.61499999999999999</v>
      </c>
      <c r="P267" s="165">
        <v>0.34</v>
      </c>
      <c r="Q267" s="165">
        <v>0.95500000000000007</v>
      </c>
      <c r="R267" s="172">
        <f t="shared" si="27"/>
        <v>-1</v>
      </c>
    </row>
    <row r="268" spans="1:18" ht="16.5" x14ac:dyDescent="0.3">
      <c r="A268" s="162" t="s">
        <v>181</v>
      </c>
      <c r="B268" s="163" t="s">
        <v>346</v>
      </c>
      <c r="C268" s="164">
        <v>0</v>
      </c>
      <c r="D268" s="165">
        <v>0</v>
      </c>
      <c r="E268" s="165">
        <v>0</v>
      </c>
      <c r="F268" s="166">
        <f t="shared" si="24"/>
        <v>0</v>
      </c>
      <c r="G268" s="164">
        <v>0</v>
      </c>
      <c r="H268" s="165">
        <v>0</v>
      </c>
      <c r="I268" s="165">
        <v>0</v>
      </c>
      <c r="J268" s="170" t="str">
        <f t="shared" si="25"/>
        <v/>
      </c>
      <c r="K268" s="164">
        <v>0</v>
      </c>
      <c r="L268" s="165">
        <v>0</v>
      </c>
      <c r="M268" s="165">
        <v>0</v>
      </c>
      <c r="N268" s="166">
        <f t="shared" si="26"/>
        <v>0</v>
      </c>
      <c r="O268" s="165">
        <v>0.4</v>
      </c>
      <c r="P268" s="165">
        <v>0.43</v>
      </c>
      <c r="Q268" s="165">
        <v>0.83000000000000007</v>
      </c>
      <c r="R268" s="172">
        <f t="shared" si="27"/>
        <v>-1</v>
      </c>
    </row>
    <row r="269" spans="1:18" ht="16.5" x14ac:dyDescent="0.3">
      <c r="A269" s="162" t="s">
        <v>402</v>
      </c>
      <c r="B269" s="163" t="s">
        <v>402</v>
      </c>
      <c r="C269" s="164">
        <v>0</v>
      </c>
      <c r="D269" s="165">
        <v>0</v>
      </c>
      <c r="E269" s="165">
        <v>0</v>
      </c>
      <c r="F269" s="166">
        <f t="shared" si="24"/>
        <v>0</v>
      </c>
      <c r="G269" s="164">
        <v>0</v>
      </c>
      <c r="H269" s="165">
        <v>0</v>
      </c>
      <c r="I269" s="165">
        <v>0</v>
      </c>
      <c r="J269" s="170" t="str">
        <f t="shared" si="25"/>
        <v/>
      </c>
      <c r="K269" s="164">
        <v>0</v>
      </c>
      <c r="L269" s="165">
        <v>0</v>
      </c>
      <c r="M269" s="165">
        <v>0</v>
      </c>
      <c r="N269" s="166">
        <f t="shared" si="26"/>
        <v>0</v>
      </c>
      <c r="O269" s="165">
        <v>0.36</v>
      </c>
      <c r="P269" s="165">
        <v>0.41</v>
      </c>
      <c r="Q269" s="165">
        <v>0.77</v>
      </c>
      <c r="R269" s="172">
        <f t="shared" si="27"/>
        <v>-1</v>
      </c>
    </row>
    <row r="270" spans="1:18" ht="16.5" x14ac:dyDescent="0.3">
      <c r="A270" s="162" t="s">
        <v>459</v>
      </c>
      <c r="B270" s="163" t="s">
        <v>460</v>
      </c>
      <c r="C270" s="164">
        <v>0</v>
      </c>
      <c r="D270" s="165">
        <v>0</v>
      </c>
      <c r="E270" s="165">
        <v>0</v>
      </c>
      <c r="F270" s="166">
        <f t="shared" si="24"/>
        <v>0</v>
      </c>
      <c r="G270" s="164">
        <v>0</v>
      </c>
      <c r="H270" s="165">
        <v>0</v>
      </c>
      <c r="I270" s="165">
        <v>0</v>
      </c>
      <c r="J270" s="170" t="str">
        <f t="shared" si="25"/>
        <v/>
      </c>
      <c r="K270" s="164">
        <v>0</v>
      </c>
      <c r="L270" s="165">
        <v>0</v>
      </c>
      <c r="M270" s="165">
        <v>0</v>
      </c>
      <c r="N270" s="166">
        <f t="shared" si="26"/>
        <v>0</v>
      </c>
      <c r="O270" s="165">
        <v>0.6</v>
      </c>
      <c r="P270" s="165">
        <v>0</v>
      </c>
      <c r="Q270" s="165">
        <v>0.6</v>
      </c>
      <c r="R270" s="172">
        <f t="shared" si="27"/>
        <v>-1</v>
      </c>
    </row>
    <row r="271" spans="1:18" ht="16.5" x14ac:dyDescent="0.3">
      <c r="A271" s="162" t="s">
        <v>328</v>
      </c>
      <c r="B271" s="163" t="s">
        <v>504</v>
      </c>
      <c r="C271" s="164">
        <v>0</v>
      </c>
      <c r="D271" s="165">
        <v>0</v>
      </c>
      <c r="E271" s="165">
        <v>0</v>
      </c>
      <c r="F271" s="166">
        <f t="shared" si="24"/>
        <v>0</v>
      </c>
      <c r="G271" s="164">
        <v>0</v>
      </c>
      <c r="H271" s="165">
        <v>0</v>
      </c>
      <c r="I271" s="165">
        <v>0</v>
      </c>
      <c r="J271" s="170" t="str">
        <f t="shared" si="25"/>
        <v/>
      </c>
      <c r="K271" s="164">
        <v>0</v>
      </c>
      <c r="L271" s="165">
        <v>0</v>
      </c>
      <c r="M271" s="165">
        <v>0</v>
      </c>
      <c r="N271" s="166">
        <f t="shared" si="26"/>
        <v>0</v>
      </c>
      <c r="O271" s="165">
        <v>0.18</v>
      </c>
      <c r="P271" s="165">
        <v>0.3</v>
      </c>
      <c r="Q271" s="165">
        <v>0.48</v>
      </c>
      <c r="R271" s="172">
        <f t="shared" si="27"/>
        <v>-1</v>
      </c>
    </row>
    <row r="272" spans="1:18" ht="16.5" x14ac:dyDescent="0.3">
      <c r="A272" s="162" t="s">
        <v>73</v>
      </c>
      <c r="B272" s="163" t="s">
        <v>484</v>
      </c>
      <c r="C272" s="164">
        <v>0</v>
      </c>
      <c r="D272" s="165">
        <v>0</v>
      </c>
      <c r="E272" s="165">
        <v>0</v>
      </c>
      <c r="F272" s="166">
        <f t="shared" si="24"/>
        <v>0</v>
      </c>
      <c r="G272" s="164">
        <v>0.02</v>
      </c>
      <c r="H272" s="165">
        <v>2.5000000000000001E-2</v>
      </c>
      <c r="I272" s="165">
        <v>4.4999999999999998E-2</v>
      </c>
      <c r="J272" s="170">
        <f t="shared" si="25"/>
        <v>-1</v>
      </c>
      <c r="K272" s="164">
        <v>0</v>
      </c>
      <c r="L272" s="165">
        <v>0</v>
      </c>
      <c r="M272" s="165">
        <v>0</v>
      </c>
      <c r="N272" s="166">
        <f t="shared" si="26"/>
        <v>0</v>
      </c>
      <c r="O272" s="165">
        <v>0.37</v>
      </c>
      <c r="P272" s="165">
        <v>0.05</v>
      </c>
      <c r="Q272" s="165">
        <v>0.42</v>
      </c>
      <c r="R272" s="172">
        <f t="shared" si="27"/>
        <v>-1</v>
      </c>
    </row>
    <row r="273" spans="1:18" ht="16.5" x14ac:dyDescent="0.3">
      <c r="A273" s="162" t="s">
        <v>429</v>
      </c>
      <c r="B273" s="163" t="s">
        <v>430</v>
      </c>
      <c r="C273" s="164">
        <v>0</v>
      </c>
      <c r="D273" s="165">
        <v>0</v>
      </c>
      <c r="E273" s="165">
        <v>0</v>
      </c>
      <c r="F273" s="166">
        <f t="shared" si="24"/>
        <v>0</v>
      </c>
      <c r="G273" s="164">
        <v>0</v>
      </c>
      <c r="H273" s="165">
        <v>0</v>
      </c>
      <c r="I273" s="165">
        <v>0</v>
      </c>
      <c r="J273" s="170" t="str">
        <f t="shared" si="25"/>
        <v/>
      </c>
      <c r="K273" s="164">
        <v>0</v>
      </c>
      <c r="L273" s="165">
        <v>0</v>
      </c>
      <c r="M273" s="165">
        <v>0</v>
      </c>
      <c r="N273" s="166">
        <f t="shared" si="26"/>
        <v>0</v>
      </c>
      <c r="O273" s="165">
        <v>0.19700000000000001</v>
      </c>
      <c r="P273" s="165">
        <v>0.16</v>
      </c>
      <c r="Q273" s="165">
        <v>0.35699999999999998</v>
      </c>
      <c r="R273" s="172">
        <f t="shared" si="27"/>
        <v>-1</v>
      </c>
    </row>
    <row r="274" spans="1:18" ht="16.5" x14ac:dyDescent="0.3">
      <c r="A274" s="162" t="s">
        <v>82</v>
      </c>
      <c r="B274" s="163" t="s">
        <v>457</v>
      </c>
      <c r="C274" s="164">
        <v>0</v>
      </c>
      <c r="D274" s="165">
        <v>0</v>
      </c>
      <c r="E274" s="165">
        <v>0</v>
      </c>
      <c r="F274" s="166">
        <f t="shared" si="24"/>
        <v>0</v>
      </c>
      <c r="G274" s="164">
        <v>0</v>
      </c>
      <c r="H274" s="165">
        <v>0</v>
      </c>
      <c r="I274" s="165">
        <v>0</v>
      </c>
      <c r="J274" s="170" t="str">
        <f t="shared" si="25"/>
        <v/>
      </c>
      <c r="K274" s="164">
        <v>0</v>
      </c>
      <c r="L274" s="165">
        <v>0</v>
      </c>
      <c r="M274" s="165">
        <v>0</v>
      </c>
      <c r="N274" s="166">
        <f t="shared" si="26"/>
        <v>0</v>
      </c>
      <c r="O274" s="165">
        <v>7.0000000000000007E-2</v>
      </c>
      <c r="P274" s="165">
        <v>0.26400000000000001</v>
      </c>
      <c r="Q274" s="165">
        <v>0.33400000000000002</v>
      </c>
      <c r="R274" s="172">
        <f t="shared" si="27"/>
        <v>-1</v>
      </c>
    </row>
    <row r="275" spans="1:18" ht="16.5" x14ac:dyDescent="0.3">
      <c r="A275" s="162" t="s">
        <v>214</v>
      </c>
      <c r="B275" s="163" t="s">
        <v>435</v>
      </c>
      <c r="C275" s="164">
        <v>0</v>
      </c>
      <c r="D275" s="165">
        <v>0</v>
      </c>
      <c r="E275" s="165">
        <v>0</v>
      </c>
      <c r="F275" s="166">
        <f t="shared" si="24"/>
        <v>0</v>
      </c>
      <c r="G275" s="164">
        <v>0</v>
      </c>
      <c r="H275" s="165">
        <v>0</v>
      </c>
      <c r="I275" s="165">
        <v>0</v>
      </c>
      <c r="J275" s="170" t="str">
        <f t="shared" si="25"/>
        <v/>
      </c>
      <c r="K275" s="164">
        <v>0</v>
      </c>
      <c r="L275" s="165">
        <v>0</v>
      </c>
      <c r="M275" s="165">
        <v>0</v>
      </c>
      <c r="N275" s="166">
        <f t="shared" si="26"/>
        <v>0</v>
      </c>
      <c r="O275" s="165">
        <v>0.11600000000000001</v>
      </c>
      <c r="P275" s="165">
        <v>0.106</v>
      </c>
      <c r="Q275" s="165">
        <v>0.222</v>
      </c>
      <c r="R275" s="172">
        <f t="shared" si="27"/>
        <v>-1</v>
      </c>
    </row>
    <row r="276" spans="1:18" ht="16.5" x14ac:dyDescent="0.3">
      <c r="A276" s="162" t="s">
        <v>348</v>
      </c>
      <c r="B276" s="163" t="s">
        <v>469</v>
      </c>
      <c r="C276" s="164">
        <v>0</v>
      </c>
      <c r="D276" s="165">
        <v>0</v>
      </c>
      <c r="E276" s="165">
        <v>0</v>
      </c>
      <c r="F276" s="166">
        <f t="shared" si="24"/>
        <v>0</v>
      </c>
      <c r="G276" s="164">
        <v>0</v>
      </c>
      <c r="H276" s="165">
        <v>0</v>
      </c>
      <c r="I276" s="165">
        <v>0</v>
      </c>
      <c r="J276" s="170" t="str">
        <f t="shared" si="25"/>
        <v/>
      </c>
      <c r="K276" s="164">
        <v>0</v>
      </c>
      <c r="L276" s="165">
        <v>0</v>
      </c>
      <c r="M276" s="165">
        <v>0</v>
      </c>
      <c r="N276" s="166">
        <f t="shared" si="26"/>
        <v>0</v>
      </c>
      <c r="O276" s="165">
        <v>0.1</v>
      </c>
      <c r="P276" s="165">
        <v>0.1</v>
      </c>
      <c r="Q276" s="165">
        <v>0.2</v>
      </c>
      <c r="R276" s="172">
        <f t="shared" si="27"/>
        <v>-1</v>
      </c>
    </row>
    <row r="277" spans="1:18" ht="16.5" x14ac:dyDescent="0.3">
      <c r="A277" s="162" t="s">
        <v>117</v>
      </c>
      <c r="B277" s="163" t="s">
        <v>522</v>
      </c>
      <c r="C277" s="164">
        <v>0</v>
      </c>
      <c r="D277" s="165">
        <v>0</v>
      </c>
      <c r="E277" s="165">
        <v>0</v>
      </c>
      <c r="F277" s="166">
        <f t="shared" si="24"/>
        <v>0</v>
      </c>
      <c r="G277" s="164">
        <v>0.1</v>
      </c>
      <c r="H277" s="165">
        <v>0.1</v>
      </c>
      <c r="I277" s="165">
        <v>0.2</v>
      </c>
      <c r="J277" s="170">
        <f t="shared" si="25"/>
        <v>-1</v>
      </c>
      <c r="K277" s="164">
        <v>0</v>
      </c>
      <c r="L277" s="165">
        <v>0</v>
      </c>
      <c r="M277" s="165">
        <v>0</v>
      </c>
      <c r="N277" s="166">
        <f t="shared" si="26"/>
        <v>0</v>
      </c>
      <c r="O277" s="165">
        <v>0.1</v>
      </c>
      <c r="P277" s="165">
        <v>0.1</v>
      </c>
      <c r="Q277" s="165">
        <v>0.2</v>
      </c>
      <c r="R277" s="172">
        <f t="shared" si="27"/>
        <v>-1</v>
      </c>
    </row>
    <row r="278" spans="1:18" ht="16.5" x14ac:dyDescent="0.3">
      <c r="A278" s="162" t="s">
        <v>474</v>
      </c>
      <c r="B278" s="163" t="s">
        <v>475</v>
      </c>
      <c r="C278" s="164">
        <v>0</v>
      </c>
      <c r="D278" s="165">
        <v>0</v>
      </c>
      <c r="E278" s="165">
        <v>0</v>
      </c>
      <c r="F278" s="166">
        <f t="shared" si="24"/>
        <v>0</v>
      </c>
      <c r="G278" s="164">
        <v>0.17199999999999999</v>
      </c>
      <c r="H278" s="165">
        <v>0</v>
      </c>
      <c r="I278" s="165">
        <v>0.17199999999999999</v>
      </c>
      <c r="J278" s="170">
        <f t="shared" si="25"/>
        <v>-1</v>
      </c>
      <c r="K278" s="164">
        <v>0</v>
      </c>
      <c r="L278" s="165">
        <v>0</v>
      </c>
      <c r="M278" s="165">
        <v>0</v>
      </c>
      <c r="N278" s="166">
        <f t="shared" si="26"/>
        <v>0</v>
      </c>
      <c r="O278" s="165">
        <v>0.186</v>
      </c>
      <c r="P278" s="165">
        <v>1.2E-2</v>
      </c>
      <c r="Q278" s="165">
        <v>0.19800000000000001</v>
      </c>
      <c r="R278" s="172">
        <f t="shared" si="27"/>
        <v>-1</v>
      </c>
    </row>
    <row r="279" spans="1:18" ht="16.5" x14ac:dyDescent="0.3">
      <c r="A279" s="162" t="s">
        <v>444</v>
      </c>
      <c r="B279" s="163" t="s">
        <v>445</v>
      </c>
      <c r="C279" s="164">
        <v>0</v>
      </c>
      <c r="D279" s="165">
        <v>0</v>
      </c>
      <c r="E279" s="165">
        <v>0</v>
      </c>
      <c r="F279" s="166">
        <f t="shared" si="24"/>
        <v>0</v>
      </c>
      <c r="G279" s="164">
        <v>0</v>
      </c>
      <c r="H279" s="165">
        <v>0</v>
      </c>
      <c r="I279" s="165">
        <v>0</v>
      </c>
      <c r="J279" s="170" t="str">
        <f t="shared" si="25"/>
        <v/>
      </c>
      <c r="K279" s="164">
        <v>0</v>
      </c>
      <c r="L279" s="165">
        <v>0</v>
      </c>
      <c r="M279" s="165">
        <v>0</v>
      </c>
      <c r="N279" s="166">
        <f t="shared" si="26"/>
        <v>0</v>
      </c>
      <c r="O279" s="165">
        <v>0.185</v>
      </c>
      <c r="P279" s="165">
        <v>0</v>
      </c>
      <c r="Q279" s="165">
        <v>0.185</v>
      </c>
      <c r="R279" s="172">
        <f t="shared" si="27"/>
        <v>-1</v>
      </c>
    </row>
    <row r="280" spans="1:18" ht="16.5" x14ac:dyDescent="0.3">
      <c r="A280" s="162" t="s">
        <v>251</v>
      </c>
      <c r="B280" s="163" t="s">
        <v>345</v>
      </c>
      <c r="C280" s="164">
        <v>0</v>
      </c>
      <c r="D280" s="165">
        <v>0</v>
      </c>
      <c r="E280" s="165">
        <v>0</v>
      </c>
      <c r="F280" s="166">
        <f t="shared" si="24"/>
        <v>0</v>
      </c>
      <c r="G280" s="164">
        <v>0</v>
      </c>
      <c r="H280" s="165">
        <v>0</v>
      </c>
      <c r="I280" s="165">
        <v>0</v>
      </c>
      <c r="J280" s="170" t="str">
        <f t="shared" si="25"/>
        <v/>
      </c>
      <c r="K280" s="164">
        <v>0</v>
      </c>
      <c r="L280" s="165">
        <v>0</v>
      </c>
      <c r="M280" s="165">
        <v>0</v>
      </c>
      <c r="N280" s="166">
        <f t="shared" si="26"/>
        <v>0</v>
      </c>
      <c r="O280" s="165">
        <v>0.18</v>
      </c>
      <c r="P280" s="165">
        <v>0</v>
      </c>
      <c r="Q280" s="165">
        <v>0.18</v>
      </c>
      <c r="R280" s="172">
        <f t="shared" si="27"/>
        <v>-1</v>
      </c>
    </row>
    <row r="281" spans="1:18" ht="16.5" x14ac:dyDescent="0.3">
      <c r="A281" s="162" t="s">
        <v>241</v>
      </c>
      <c r="B281" s="163" t="s">
        <v>443</v>
      </c>
      <c r="C281" s="164">
        <v>0</v>
      </c>
      <c r="D281" s="165">
        <v>0</v>
      </c>
      <c r="E281" s="165">
        <v>0</v>
      </c>
      <c r="F281" s="166">
        <f t="shared" si="24"/>
        <v>0</v>
      </c>
      <c r="G281" s="164">
        <v>0</v>
      </c>
      <c r="H281" s="165">
        <v>0</v>
      </c>
      <c r="I281" s="165">
        <v>0</v>
      </c>
      <c r="J281" s="170" t="str">
        <f t="shared" si="25"/>
        <v/>
      </c>
      <c r="K281" s="164">
        <v>0</v>
      </c>
      <c r="L281" s="165">
        <v>0</v>
      </c>
      <c r="M281" s="165">
        <v>0</v>
      </c>
      <c r="N281" s="166">
        <f t="shared" si="26"/>
        <v>0</v>
      </c>
      <c r="O281" s="165">
        <v>8.6999999999999994E-2</v>
      </c>
      <c r="P281" s="165">
        <v>9.0999999999999998E-2</v>
      </c>
      <c r="Q281" s="165">
        <v>0.17799999999999999</v>
      </c>
      <c r="R281" s="172">
        <f t="shared" si="27"/>
        <v>-1</v>
      </c>
    </row>
    <row r="282" spans="1:18" ht="16.5" x14ac:dyDescent="0.3">
      <c r="A282" s="162" t="s">
        <v>296</v>
      </c>
      <c r="B282" s="163" t="s">
        <v>449</v>
      </c>
      <c r="C282" s="164">
        <v>0</v>
      </c>
      <c r="D282" s="165">
        <v>0</v>
      </c>
      <c r="E282" s="165">
        <v>0</v>
      </c>
      <c r="F282" s="166">
        <f t="shared" si="24"/>
        <v>0</v>
      </c>
      <c r="G282" s="164">
        <v>0</v>
      </c>
      <c r="H282" s="165">
        <v>0</v>
      </c>
      <c r="I282" s="165">
        <v>0</v>
      </c>
      <c r="J282" s="170" t="str">
        <f t="shared" si="25"/>
        <v/>
      </c>
      <c r="K282" s="164">
        <v>0</v>
      </c>
      <c r="L282" s="165">
        <v>0</v>
      </c>
      <c r="M282" s="165">
        <v>0</v>
      </c>
      <c r="N282" s="166">
        <f t="shared" si="26"/>
        <v>0</v>
      </c>
      <c r="O282" s="165">
        <v>8.5000000000000006E-2</v>
      </c>
      <c r="P282" s="165">
        <v>8.5000000000000006E-2</v>
      </c>
      <c r="Q282" s="165">
        <v>0.17</v>
      </c>
      <c r="R282" s="172">
        <f t="shared" si="27"/>
        <v>-1</v>
      </c>
    </row>
    <row r="283" spans="1:18" ht="16.5" x14ac:dyDescent="0.3">
      <c r="A283" s="162" t="s">
        <v>492</v>
      </c>
      <c r="B283" s="163" t="s">
        <v>493</v>
      </c>
      <c r="C283" s="164">
        <v>0</v>
      </c>
      <c r="D283" s="165">
        <v>0</v>
      </c>
      <c r="E283" s="165">
        <v>0</v>
      </c>
      <c r="F283" s="166">
        <f t="shared" si="24"/>
        <v>0</v>
      </c>
      <c r="G283" s="164">
        <v>0.05</v>
      </c>
      <c r="H283" s="165">
        <v>0.1</v>
      </c>
      <c r="I283" s="165">
        <v>0.15000000000000002</v>
      </c>
      <c r="J283" s="170">
        <f t="shared" si="25"/>
        <v>-1</v>
      </c>
      <c r="K283" s="164">
        <v>0</v>
      </c>
      <c r="L283" s="165">
        <v>0</v>
      </c>
      <c r="M283" s="165">
        <v>0</v>
      </c>
      <c r="N283" s="166">
        <f t="shared" si="26"/>
        <v>0</v>
      </c>
      <c r="O283" s="165">
        <v>0.05</v>
      </c>
      <c r="P283" s="165">
        <v>0.12</v>
      </c>
      <c r="Q283" s="165">
        <v>0.16999999999999998</v>
      </c>
      <c r="R283" s="172">
        <f t="shared" si="27"/>
        <v>-1</v>
      </c>
    </row>
    <row r="284" spans="1:18" ht="16.5" x14ac:dyDescent="0.3">
      <c r="A284" s="162" t="s">
        <v>459</v>
      </c>
      <c r="B284" s="163" t="s">
        <v>481</v>
      </c>
      <c r="C284" s="164">
        <v>0</v>
      </c>
      <c r="D284" s="165">
        <v>0</v>
      </c>
      <c r="E284" s="165">
        <v>0</v>
      </c>
      <c r="F284" s="166">
        <f t="shared" si="24"/>
        <v>0</v>
      </c>
      <c r="G284" s="164">
        <v>0</v>
      </c>
      <c r="H284" s="165">
        <v>0</v>
      </c>
      <c r="I284" s="165">
        <v>0</v>
      </c>
      <c r="J284" s="170" t="str">
        <f t="shared" si="25"/>
        <v/>
      </c>
      <c r="K284" s="164">
        <v>0</v>
      </c>
      <c r="L284" s="165">
        <v>0</v>
      </c>
      <c r="M284" s="165">
        <v>0</v>
      </c>
      <c r="N284" s="166">
        <f t="shared" si="26"/>
        <v>0</v>
      </c>
      <c r="O284" s="165">
        <v>0.05</v>
      </c>
      <c r="P284" s="165">
        <v>0.1</v>
      </c>
      <c r="Q284" s="165">
        <v>0.15000000000000002</v>
      </c>
      <c r="R284" s="172">
        <f t="shared" si="27"/>
        <v>-1</v>
      </c>
    </row>
    <row r="285" spans="1:18" ht="16.5" x14ac:dyDescent="0.3">
      <c r="A285" s="162" t="s">
        <v>371</v>
      </c>
      <c r="B285" s="163" t="s">
        <v>372</v>
      </c>
      <c r="C285" s="164">
        <v>0</v>
      </c>
      <c r="D285" s="165">
        <v>0</v>
      </c>
      <c r="E285" s="165">
        <v>0</v>
      </c>
      <c r="F285" s="166">
        <f t="shared" si="24"/>
        <v>0</v>
      </c>
      <c r="G285" s="164">
        <v>0</v>
      </c>
      <c r="H285" s="165">
        <v>0</v>
      </c>
      <c r="I285" s="165">
        <v>0</v>
      </c>
      <c r="J285" s="170" t="str">
        <f t="shared" si="25"/>
        <v/>
      </c>
      <c r="K285" s="164">
        <v>0</v>
      </c>
      <c r="L285" s="165">
        <v>0</v>
      </c>
      <c r="M285" s="165">
        <v>0</v>
      </c>
      <c r="N285" s="166">
        <f t="shared" si="26"/>
        <v>0</v>
      </c>
      <c r="O285" s="165">
        <v>0</v>
      </c>
      <c r="P285" s="165">
        <v>0.15</v>
      </c>
      <c r="Q285" s="165">
        <v>0.15</v>
      </c>
      <c r="R285" s="172">
        <f t="shared" si="27"/>
        <v>-1</v>
      </c>
    </row>
    <row r="286" spans="1:18" ht="16.5" x14ac:dyDescent="0.3">
      <c r="A286" s="162" t="s">
        <v>289</v>
      </c>
      <c r="B286" s="163" t="s">
        <v>159</v>
      </c>
      <c r="C286" s="164">
        <v>0</v>
      </c>
      <c r="D286" s="165">
        <v>0</v>
      </c>
      <c r="E286" s="165">
        <v>0</v>
      </c>
      <c r="F286" s="166">
        <f t="shared" si="24"/>
        <v>0</v>
      </c>
      <c r="G286" s="164">
        <v>0</v>
      </c>
      <c r="H286" s="165">
        <v>0</v>
      </c>
      <c r="I286" s="165">
        <v>0</v>
      </c>
      <c r="J286" s="170" t="str">
        <f t="shared" si="25"/>
        <v/>
      </c>
      <c r="K286" s="164">
        <v>0</v>
      </c>
      <c r="L286" s="165">
        <v>0</v>
      </c>
      <c r="M286" s="165">
        <v>0</v>
      </c>
      <c r="N286" s="166">
        <f t="shared" si="26"/>
        <v>0</v>
      </c>
      <c r="O286" s="165">
        <v>0</v>
      </c>
      <c r="P286" s="165">
        <v>0.15</v>
      </c>
      <c r="Q286" s="165">
        <v>0.15</v>
      </c>
      <c r="R286" s="172">
        <f t="shared" si="27"/>
        <v>-1</v>
      </c>
    </row>
    <row r="287" spans="1:18" ht="16.5" x14ac:dyDescent="0.3">
      <c r="A287" s="162" t="s">
        <v>438</v>
      </c>
      <c r="B287" s="163" t="s">
        <v>439</v>
      </c>
      <c r="C287" s="164">
        <v>0</v>
      </c>
      <c r="D287" s="165">
        <v>0</v>
      </c>
      <c r="E287" s="165">
        <v>0</v>
      </c>
      <c r="F287" s="166">
        <f t="shared" si="24"/>
        <v>0</v>
      </c>
      <c r="G287" s="164">
        <v>0</v>
      </c>
      <c r="H287" s="165">
        <v>0</v>
      </c>
      <c r="I287" s="165">
        <v>0</v>
      </c>
      <c r="J287" s="170" t="str">
        <f t="shared" si="25"/>
        <v/>
      </c>
      <c r="K287" s="164">
        <v>0</v>
      </c>
      <c r="L287" s="165">
        <v>0</v>
      </c>
      <c r="M287" s="165">
        <v>0</v>
      </c>
      <c r="N287" s="166">
        <f t="shared" si="26"/>
        <v>0</v>
      </c>
      <c r="O287" s="165">
        <v>0</v>
      </c>
      <c r="P287" s="165">
        <v>0.15</v>
      </c>
      <c r="Q287" s="165">
        <v>0.15</v>
      </c>
      <c r="R287" s="172">
        <f t="shared" si="27"/>
        <v>-1</v>
      </c>
    </row>
    <row r="288" spans="1:18" ht="16.5" x14ac:dyDescent="0.3">
      <c r="A288" s="162" t="s">
        <v>199</v>
      </c>
      <c r="B288" s="163" t="s">
        <v>462</v>
      </c>
      <c r="C288" s="164">
        <v>0</v>
      </c>
      <c r="D288" s="165">
        <v>0</v>
      </c>
      <c r="E288" s="165">
        <v>0</v>
      </c>
      <c r="F288" s="166">
        <f t="shared" si="24"/>
        <v>0</v>
      </c>
      <c r="G288" s="164">
        <v>0.05</v>
      </c>
      <c r="H288" s="165">
        <v>0.05</v>
      </c>
      <c r="I288" s="165">
        <v>0.1</v>
      </c>
      <c r="J288" s="170">
        <f t="shared" si="25"/>
        <v>-1</v>
      </c>
      <c r="K288" s="164">
        <v>0</v>
      </c>
      <c r="L288" s="165">
        <v>0</v>
      </c>
      <c r="M288" s="165">
        <v>0</v>
      </c>
      <c r="N288" s="166">
        <f t="shared" si="26"/>
        <v>0</v>
      </c>
      <c r="O288" s="165">
        <v>7.0000000000000007E-2</v>
      </c>
      <c r="P288" s="165">
        <v>6.6000000000000003E-2</v>
      </c>
      <c r="Q288" s="165">
        <v>0.13600000000000001</v>
      </c>
      <c r="R288" s="172">
        <f t="shared" si="27"/>
        <v>-1</v>
      </c>
    </row>
    <row r="289" spans="1:18" ht="16.5" x14ac:dyDescent="0.3">
      <c r="A289" s="162" t="s">
        <v>276</v>
      </c>
      <c r="B289" s="163" t="s">
        <v>442</v>
      </c>
      <c r="C289" s="164">
        <v>0</v>
      </c>
      <c r="D289" s="165">
        <v>0</v>
      </c>
      <c r="E289" s="165">
        <v>0</v>
      </c>
      <c r="F289" s="166">
        <f t="shared" si="24"/>
        <v>0</v>
      </c>
      <c r="G289" s="164">
        <v>0</v>
      </c>
      <c r="H289" s="165">
        <v>0</v>
      </c>
      <c r="I289" s="165">
        <v>0</v>
      </c>
      <c r="J289" s="170" t="str">
        <f t="shared" si="25"/>
        <v/>
      </c>
      <c r="K289" s="164">
        <v>0</v>
      </c>
      <c r="L289" s="165">
        <v>0</v>
      </c>
      <c r="M289" s="165">
        <v>0</v>
      </c>
      <c r="N289" s="166">
        <f t="shared" si="26"/>
        <v>0</v>
      </c>
      <c r="O289" s="165">
        <v>0</v>
      </c>
      <c r="P289" s="165">
        <v>0.13</v>
      </c>
      <c r="Q289" s="165">
        <v>0.13</v>
      </c>
      <c r="R289" s="172">
        <f t="shared" si="27"/>
        <v>-1</v>
      </c>
    </row>
    <row r="290" spans="1:18" ht="16.5" x14ac:dyDescent="0.3">
      <c r="A290" s="162" t="s">
        <v>311</v>
      </c>
      <c r="B290" s="163" t="s">
        <v>166</v>
      </c>
      <c r="C290" s="164">
        <v>0</v>
      </c>
      <c r="D290" s="165">
        <v>0</v>
      </c>
      <c r="E290" s="165">
        <v>0</v>
      </c>
      <c r="F290" s="166">
        <f t="shared" si="24"/>
        <v>0</v>
      </c>
      <c r="G290" s="164">
        <v>0.1</v>
      </c>
      <c r="H290" s="165">
        <v>0</v>
      </c>
      <c r="I290" s="165">
        <v>0.1</v>
      </c>
      <c r="J290" s="170">
        <f t="shared" si="25"/>
        <v>-1</v>
      </c>
      <c r="K290" s="164">
        <v>0</v>
      </c>
      <c r="L290" s="165">
        <v>0</v>
      </c>
      <c r="M290" s="165">
        <v>0</v>
      </c>
      <c r="N290" s="166">
        <f t="shared" si="26"/>
        <v>0</v>
      </c>
      <c r="O290" s="165">
        <v>0.11</v>
      </c>
      <c r="P290" s="165">
        <v>0.01</v>
      </c>
      <c r="Q290" s="165">
        <v>0.12</v>
      </c>
      <c r="R290" s="172">
        <f t="shared" si="27"/>
        <v>-1</v>
      </c>
    </row>
    <row r="291" spans="1:18" ht="16.5" x14ac:dyDescent="0.3">
      <c r="A291" s="162" t="s">
        <v>431</v>
      </c>
      <c r="B291" s="163" t="s">
        <v>432</v>
      </c>
      <c r="C291" s="164">
        <v>0</v>
      </c>
      <c r="D291" s="165">
        <v>0</v>
      </c>
      <c r="E291" s="165">
        <v>0</v>
      </c>
      <c r="F291" s="166">
        <f t="shared" si="24"/>
        <v>0</v>
      </c>
      <c r="G291" s="164">
        <v>0</v>
      </c>
      <c r="H291" s="165">
        <v>0</v>
      </c>
      <c r="I291" s="165">
        <v>0</v>
      </c>
      <c r="J291" s="170" t="str">
        <f t="shared" si="25"/>
        <v/>
      </c>
      <c r="K291" s="164">
        <v>0</v>
      </c>
      <c r="L291" s="165">
        <v>0</v>
      </c>
      <c r="M291" s="165">
        <v>0</v>
      </c>
      <c r="N291" s="166">
        <f t="shared" si="26"/>
        <v>0</v>
      </c>
      <c r="O291" s="165">
        <v>7.0999999999999994E-2</v>
      </c>
      <c r="P291" s="165">
        <v>4.4999999999999998E-2</v>
      </c>
      <c r="Q291" s="165">
        <v>0.11599999999999999</v>
      </c>
      <c r="R291" s="172">
        <f t="shared" si="27"/>
        <v>-1</v>
      </c>
    </row>
    <row r="292" spans="1:18" ht="16.5" x14ac:dyDescent="0.3">
      <c r="A292" s="162" t="s">
        <v>452</v>
      </c>
      <c r="B292" s="163" t="s">
        <v>453</v>
      </c>
      <c r="C292" s="164">
        <v>0</v>
      </c>
      <c r="D292" s="165">
        <v>0</v>
      </c>
      <c r="E292" s="165">
        <v>0</v>
      </c>
      <c r="F292" s="166">
        <f t="shared" si="24"/>
        <v>0</v>
      </c>
      <c r="G292" s="164">
        <v>0</v>
      </c>
      <c r="H292" s="165">
        <v>0</v>
      </c>
      <c r="I292" s="165">
        <v>0</v>
      </c>
      <c r="J292" s="170" t="str">
        <f t="shared" si="25"/>
        <v/>
      </c>
      <c r="K292" s="164">
        <v>0</v>
      </c>
      <c r="L292" s="165">
        <v>0</v>
      </c>
      <c r="M292" s="165">
        <v>0</v>
      </c>
      <c r="N292" s="166">
        <f t="shared" si="26"/>
        <v>0</v>
      </c>
      <c r="O292" s="165">
        <v>5.3999999999999999E-2</v>
      </c>
      <c r="P292" s="165">
        <v>5.3999999999999999E-2</v>
      </c>
      <c r="Q292" s="165">
        <v>0.108</v>
      </c>
      <c r="R292" s="172">
        <f t="shared" si="27"/>
        <v>-1</v>
      </c>
    </row>
    <row r="293" spans="1:18" ht="16.5" x14ac:dyDescent="0.3">
      <c r="A293" s="162" t="s">
        <v>313</v>
      </c>
      <c r="B293" s="163" t="s">
        <v>367</v>
      </c>
      <c r="C293" s="164">
        <v>0</v>
      </c>
      <c r="D293" s="165">
        <v>0</v>
      </c>
      <c r="E293" s="165">
        <v>0</v>
      </c>
      <c r="F293" s="166">
        <f t="shared" si="24"/>
        <v>0</v>
      </c>
      <c r="G293" s="164">
        <v>0</v>
      </c>
      <c r="H293" s="165">
        <v>0</v>
      </c>
      <c r="I293" s="165">
        <v>0</v>
      </c>
      <c r="J293" s="170" t="str">
        <f t="shared" si="25"/>
        <v/>
      </c>
      <c r="K293" s="164">
        <v>0</v>
      </c>
      <c r="L293" s="165">
        <v>0</v>
      </c>
      <c r="M293" s="165">
        <v>0</v>
      </c>
      <c r="N293" s="166">
        <f t="shared" si="26"/>
        <v>0</v>
      </c>
      <c r="O293" s="165">
        <v>5.3999999999999999E-2</v>
      </c>
      <c r="P293" s="165">
        <v>5.3999999999999999E-2</v>
      </c>
      <c r="Q293" s="165">
        <v>0.108</v>
      </c>
      <c r="R293" s="172">
        <f t="shared" si="27"/>
        <v>-1</v>
      </c>
    </row>
    <row r="294" spans="1:18" ht="16.5" x14ac:dyDescent="0.3">
      <c r="A294" s="162" t="s">
        <v>321</v>
      </c>
      <c r="B294" s="163" t="s">
        <v>322</v>
      </c>
      <c r="C294" s="164">
        <v>0</v>
      </c>
      <c r="D294" s="165">
        <v>0</v>
      </c>
      <c r="E294" s="165">
        <v>0</v>
      </c>
      <c r="F294" s="166">
        <f t="shared" si="24"/>
        <v>0</v>
      </c>
      <c r="G294" s="164">
        <v>0</v>
      </c>
      <c r="H294" s="165">
        <v>0</v>
      </c>
      <c r="I294" s="165">
        <v>0</v>
      </c>
      <c r="J294" s="170" t="str">
        <f t="shared" si="25"/>
        <v/>
      </c>
      <c r="K294" s="164">
        <v>0</v>
      </c>
      <c r="L294" s="165">
        <v>0</v>
      </c>
      <c r="M294" s="165">
        <v>0</v>
      </c>
      <c r="N294" s="166">
        <f t="shared" si="26"/>
        <v>0</v>
      </c>
      <c r="O294" s="165">
        <v>0.05</v>
      </c>
      <c r="P294" s="165">
        <v>0.05</v>
      </c>
      <c r="Q294" s="165">
        <v>0.1</v>
      </c>
      <c r="R294" s="172">
        <f t="shared" si="27"/>
        <v>-1</v>
      </c>
    </row>
    <row r="295" spans="1:18" ht="16.5" x14ac:dyDescent="0.3">
      <c r="A295" s="162" t="s">
        <v>289</v>
      </c>
      <c r="B295" s="163" t="s">
        <v>289</v>
      </c>
      <c r="C295" s="164">
        <v>0</v>
      </c>
      <c r="D295" s="165">
        <v>0</v>
      </c>
      <c r="E295" s="165">
        <v>0</v>
      </c>
      <c r="F295" s="166">
        <f t="shared" si="24"/>
        <v>0</v>
      </c>
      <c r="G295" s="164">
        <v>0</v>
      </c>
      <c r="H295" s="165">
        <v>0</v>
      </c>
      <c r="I295" s="165">
        <v>0</v>
      </c>
      <c r="J295" s="170" t="str">
        <f t="shared" si="25"/>
        <v/>
      </c>
      <c r="K295" s="164">
        <v>0</v>
      </c>
      <c r="L295" s="165">
        <v>0</v>
      </c>
      <c r="M295" s="165">
        <v>0</v>
      </c>
      <c r="N295" s="166">
        <f t="shared" si="26"/>
        <v>0</v>
      </c>
      <c r="O295" s="165">
        <v>0.05</v>
      </c>
      <c r="P295" s="165">
        <v>0.05</v>
      </c>
      <c r="Q295" s="165">
        <v>0.1</v>
      </c>
      <c r="R295" s="172">
        <f t="shared" si="27"/>
        <v>-1</v>
      </c>
    </row>
    <row r="296" spans="1:18" ht="16.5" x14ac:dyDescent="0.3">
      <c r="A296" s="162" t="s">
        <v>479</v>
      </c>
      <c r="B296" s="163" t="s">
        <v>480</v>
      </c>
      <c r="C296" s="164">
        <v>0</v>
      </c>
      <c r="D296" s="165">
        <v>0</v>
      </c>
      <c r="E296" s="165">
        <v>0</v>
      </c>
      <c r="F296" s="166">
        <f t="shared" si="24"/>
        <v>0</v>
      </c>
      <c r="G296" s="164">
        <v>0</v>
      </c>
      <c r="H296" s="165">
        <v>0</v>
      </c>
      <c r="I296" s="165">
        <v>0</v>
      </c>
      <c r="J296" s="170" t="str">
        <f t="shared" si="25"/>
        <v/>
      </c>
      <c r="K296" s="164">
        <v>0</v>
      </c>
      <c r="L296" s="165">
        <v>0</v>
      </c>
      <c r="M296" s="165">
        <v>0</v>
      </c>
      <c r="N296" s="166">
        <f t="shared" si="26"/>
        <v>0</v>
      </c>
      <c r="O296" s="165">
        <v>0.02</v>
      </c>
      <c r="P296" s="165">
        <v>7.0000000000000007E-2</v>
      </c>
      <c r="Q296" s="165">
        <v>9.0000000000000011E-2</v>
      </c>
      <c r="R296" s="172">
        <f t="shared" si="27"/>
        <v>-1</v>
      </c>
    </row>
    <row r="297" spans="1:18" ht="16.5" x14ac:dyDescent="0.3">
      <c r="A297" s="162" t="s">
        <v>347</v>
      </c>
      <c r="B297" s="163" t="s">
        <v>364</v>
      </c>
      <c r="C297" s="164">
        <v>0</v>
      </c>
      <c r="D297" s="165">
        <v>0</v>
      </c>
      <c r="E297" s="165">
        <v>0</v>
      </c>
      <c r="F297" s="166">
        <f t="shared" si="24"/>
        <v>0</v>
      </c>
      <c r="G297" s="164">
        <v>0</v>
      </c>
      <c r="H297" s="165">
        <v>0</v>
      </c>
      <c r="I297" s="165">
        <v>0</v>
      </c>
      <c r="J297" s="170" t="str">
        <f t="shared" si="25"/>
        <v/>
      </c>
      <c r="K297" s="164">
        <v>0</v>
      </c>
      <c r="L297" s="165">
        <v>0</v>
      </c>
      <c r="M297" s="165">
        <v>0</v>
      </c>
      <c r="N297" s="166">
        <f t="shared" si="26"/>
        <v>0</v>
      </c>
      <c r="O297" s="165">
        <v>0.02</v>
      </c>
      <c r="P297" s="165">
        <v>0.06</v>
      </c>
      <c r="Q297" s="165">
        <v>0.08</v>
      </c>
      <c r="R297" s="172">
        <f t="shared" si="27"/>
        <v>-1</v>
      </c>
    </row>
    <row r="298" spans="1:18" ht="16.5" x14ac:dyDescent="0.3">
      <c r="A298" s="162" t="s">
        <v>357</v>
      </c>
      <c r="B298" s="163" t="s">
        <v>357</v>
      </c>
      <c r="C298" s="164">
        <v>0</v>
      </c>
      <c r="D298" s="165">
        <v>0</v>
      </c>
      <c r="E298" s="165">
        <v>0</v>
      </c>
      <c r="F298" s="166">
        <f t="shared" si="24"/>
        <v>0</v>
      </c>
      <c r="G298" s="164">
        <v>1E-3</v>
      </c>
      <c r="H298" s="165">
        <v>1E-3</v>
      </c>
      <c r="I298" s="165">
        <v>2E-3</v>
      </c>
      <c r="J298" s="170">
        <f t="shared" si="25"/>
        <v>-1</v>
      </c>
      <c r="K298" s="164">
        <v>0</v>
      </c>
      <c r="L298" s="165">
        <v>0</v>
      </c>
      <c r="M298" s="165">
        <v>0</v>
      </c>
      <c r="N298" s="166">
        <f t="shared" si="26"/>
        <v>0</v>
      </c>
      <c r="O298" s="165">
        <v>2.5000000000000001E-2</v>
      </c>
      <c r="P298" s="165">
        <v>0.04</v>
      </c>
      <c r="Q298" s="165">
        <v>6.5000000000000002E-2</v>
      </c>
      <c r="R298" s="172">
        <f t="shared" si="27"/>
        <v>-1</v>
      </c>
    </row>
    <row r="299" spans="1:18" ht="16.5" x14ac:dyDescent="0.3">
      <c r="A299" s="162" t="s">
        <v>153</v>
      </c>
      <c r="B299" s="163" t="s">
        <v>446</v>
      </c>
      <c r="C299" s="164">
        <v>0</v>
      </c>
      <c r="D299" s="165">
        <v>0</v>
      </c>
      <c r="E299" s="165">
        <v>0</v>
      </c>
      <c r="F299" s="166">
        <f t="shared" si="24"/>
        <v>0</v>
      </c>
      <c r="G299" s="164">
        <v>0</v>
      </c>
      <c r="H299" s="165">
        <v>0</v>
      </c>
      <c r="I299" s="165">
        <v>0</v>
      </c>
      <c r="J299" s="170" t="str">
        <f t="shared" si="25"/>
        <v/>
      </c>
      <c r="K299" s="164">
        <v>0</v>
      </c>
      <c r="L299" s="165">
        <v>0</v>
      </c>
      <c r="M299" s="165">
        <v>0</v>
      </c>
      <c r="N299" s="166">
        <f t="shared" si="26"/>
        <v>0</v>
      </c>
      <c r="O299" s="165">
        <v>0</v>
      </c>
      <c r="P299" s="165">
        <v>0.05</v>
      </c>
      <c r="Q299" s="165">
        <v>0.05</v>
      </c>
      <c r="R299" s="172">
        <f t="shared" si="27"/>
        <v>-1</v>
      </c>
    </row>
    <row r="300" spans="1:18" ht="16.5" x14ac:dyDescent="0.3">
      <c r="A300" s="162" t="s">
        <v>293</v>
      </c>
      <c r="B300" s="163" t="s">
        <v>490</v>
      </c>
      <c r="C300" s="164">
        <v>0</v>
      </c>
      <c r="D300" s="165">
        <v>0</v>
      </c>
      <c r="E300" s="165">
        <v>0</v>
      </c>
      <c r="F300" s="166">
        <f t="shared" si="24"/>
        <v>0</v>
      </c>
      <c r="G300" s="164">
        <v>0</v>
      </c>
      <c r="H300" s="165">
        <v>0</v>
      </c>
      <c r="I300" s="165">
        <v>0</v>
      </c>
      <c r="J300" s="170" t="str">
        <f t="shared" si="25"/>
        <v/>
      </c>
      <c r="K300" s="164">
        <v>0</v>
      </c>
      <c r="L300" s="165">
        <v>0</v>
      </c>
      <c r="M300" s="165">
        <v>0</v>
      </c>
      <c r="N300" s="166">
        <f t="shared" si="26"/>
        <v>0</v>
      </c>
      <c r="O300" s="165">
        <v>0.02</v>
      </c>
      <c r="P300" s="165">
        <v>2.5000000000000001E-2</v>
      </c>
      <c r="Q300" s="165">
        <v>4.4999999999999998E-2</v>
      </c>
      <c r="R300" s="172">
        <f t="shared" si="27"/>
        <v>-1</v>
      </c>
    </row>
    <row r="301" spans="1:18" ht="16.5" x14ac:dyDescent="0.3">
      <c r="A301" s="162" t="s">
        <v>465</v>
      </c>
      <c r="B301" s="163" t="s">
        <v>466</v>
      </c>
      <c r="C301" s="164">
        <v>0</v>
      </c>
      <c r="D301" s="165">
        <v>0</v>
      </c>
      <c r="E301" s="165">
        <v>0</v>
      </c>
      <c r="F301" s="166">
        <f t="shared" si="24"/>
        <v>0</v>
      </c>
      <c r="G301" s="164">
        <v>0</v>
      </c>
      <c r="H301" s="165">
        <v>0</v>
      </c>
      <c r="I301" s="165">
        <v>0</v>
      </c>
      <c r="J301" s="170" t="str">
        <f t="shared" si="25"/>
        <v/>
      </c>
      <c r="K301" s="164">
        <v>0</v>
      </c>
      <c r="L301" s="165">
        <v>0</v>
      </c>
      <c r="M301" s="165">
        <v>0</v>
      </c>
      <c r="N301" s="166">
        <f t="shared" si="26"/>
        <v>0</v>
      </c>
      <c r="O301" s="165">
        <v>0.03</v>
      </c>
      <c r="P301" s="165">
        <v>0.01</v>
      </c>
      <c r="Q301" s="165">
        <v>0.04</v>
      </c>
      <c r="R301" s="172">
        <f t="shared" si="27"/>
        <v>-1</v>
      </c>
    </row>
    <row r="302" spans="1:18" ht="16.5" x14ac:dyDescent="0.3">
      <c r="A302" s="162" t="s">
        <v>313</v>
      </c>
      <c r="B302" s="163" t="s">
        <v>353</v>
      </c>
      <c r="C302" s="164">
        <v>0</v>
      </c>
      <c r="D302" s="165">
        <v>0</v>
      </c>
      <c r="E302" s="165">
        <v>0</v>
      </c>
      <c r="F302" s="166">
        <f t="shared" si="24"/>
        <v>0</v>
      </c>
      <c r="G302" s="164">
        <v>0</v>
      </c>
      <c r="H302" s="165">
        <v>0</v>
      </c>
      <c r="I302" s="165">
        <v>0</v>
      </c>
      <c r="J302" s="170" t="str">
        <f t="shared" si="25"/>
        <v/>
      </c>
      <c r="K302" s="164">
        <v>0</v>
      </c>
      <c r="L302" s="165">
        <v>0</v>
      </c>
      <c r="M302" s="165">
        <v>0</v>
      </c>
      <c r="N302" s="166">
        <f t="shared" si="26"/>
        <v>0</v>
      </c>
      <c r="O302" s="165">
        <v>1.4999999999999999E-2</v>
      </c>
      <c r="P302" s="165">
        <v>1.6E-2</v>
      </c>
      <c r="Q302" s="165">
        <v>3.1E-2</v>
      </c>
      <c r="R302" s="172">
        <f t="shared" si="27"/>
        <v>-1</v>
      </c>
    </row>
    <row r="303" spans="1:18" ht="16.5" x14ac:dyDescent="0.3">
      <c r="A303" s="162" t="s">
        <v>463</v>
      </c>
      <c r="B303" s="163" t="s">
        <v>464</v>
      </c>
      <c r="C303" s="164">
        <v>0</v>
      </c>
      <c r="D303" s="165">
        <v>0</v>
      </c>
      <c r="E303" s="165">
        <v>0</v>
      </c>
      <c r="F303" s="166">
        <f t="shared" si="24"/>
        <v>0</v>
      </c>
      <c r="G303" s="164">
        <v>0</v>
      </c>
      <c r="H303" s="165">
        <v>0</v>
      </c>
      <c r="I303" s="165">
        <v>0</v>
      </c>
      <c r="J303" s="170" t="str">
        <f t="shared" si="25"/>
        <v/>
      </c>
      <c r="K303" s="164">
        <v>0</v>
      </c>
      <c r="L303" s="165">
        <v>0</v>
      </c>
      <c r="M303" s="165">
        <v>0</v>
      </c>
      <c r="N303" s="166">
        <f t="shared" si="26"/>
        <v>0</v>
      </c>
      <c r="O303" s="165">
        <v>0.01</v>
      </c>
      <c r="P303" s="165">
        <v>0.02</v>
      </c>
      <c r="Q303" s="165">
        <v>0.03</v>
      </c>
      <c r="R303" s="172">
        <f t="shared" si="27"/>
        <v>-1</v>
      </c>
    </row>
    <row r="304" spans="1:18" ht="16.5" x14ac:dyDescent="0.3">
      <c r="A304" s="162" t="s">
        <v>214</v>
      </c>
      <c r="B304" s="163" t="s">
        <v>478</v>
      </c>
      <c r="C304" s="164">
        <v>0</v>
      </c>
      <c r="D304" s="165">
        <v>0</v>
      </c>
      <c r="E304" s="165">
        <v>0</v>
      </c>
      <c r="F304" s="166">
        <f t="shared" si="24"/>
        <v>0</v>
      </c>
      <c r="G304" s="164">
        <v>0</v>
      </c>
      <c r="H304" s="165">
        <v>0</v>
      </c>
      <c r="I304" s="165">
        <v>0</v>
      </c>
      <c r="J304" s="170" t="str">
        <f t="shared" si="25"/>
        <v/>
      </c>
      <c r="K304" s="164">
        <v>0</v>
      </c>
      <c r="L304" s="165">
        <v>0</v>
      </c>
      <c r="M304" s="165">
        <v>0</v>
      </c>
      <c r="N304" s="166">
        <f t="shared" si="26"/>
        <v>0</v>
      </c>
      <c r="O304" s="165">
        <v>1.4999999999999999E-2</v>
      </c>
      <c r="P304" s="165">
        <v>0.01</v>
      </c>
      <c r="Q304" s="165">
        <v>2.5000000000000001E-2</v>
      </c>
      <c r="R304" s="172">
        <f t="shared" si="27"/>
        <v>-1</v>
      </c>
    </row>
    <row r="305" spans="1:18" ht="16.5" x14ac:dyDescent="0.3">
      <c r="A305" s="162" t="s">
        <v>153</v>
      </c>
      <c r="B305" s="163" t="s">
        <v>501</v>
      </c>
      <c r="C305" s="164">
        <v>0</v>
      </c>
      <c r="D305" s="165">
        <v>0</v>
      </c>
      <c r="E305" s="165">
        <v>0</v>
      </c>
      <c r="F305" s="166">
        <f t="shared" si="24"/>
        <v>0</v>
      </c>
      <c r="G305" s="164">
        <v>0</v>
      </c>
      <c r="H305" s="165">
        <v>0</v>
      </c>
      <c r="I305" s="165">
        <v>0</v>
      </c>
      <c r="J305" s="170" t="str">
        <f t="shared" si="25"/>
        <v/>
      </c>
      <c r="K305" s="164">
        <v>0</v>
      </c>
      <c r="L305" s="165">
        <v>0</v>
      </c>
      <c r="M305" s="165">
        <v>0</v>
      </c>
      <c r="N305" s="166">
        <f t="shared" si="26"/>
        <v>0</v>
      </c>
      <c r="O305" s="165">
        <v>0</v>
      </c>
      <c r="P305" s="165">
        <v>0.02</v>
      </c>
      <c r="Q305" s="165">
        <v>0.02</v>
      </c>
      <c r="R305" s="172">
        <f t="shared" si="27"/>
        <v>-1</v>
      </c>
    </row>
    <row r="306" spans="1:18" ht="16.5" x14ac:dyDescent="0.3">
      <c r="A306" s="162" t="s">
        <v>235</v>
      </c>
      <c r="B306" s="163" t="s">
        <v>491</v>
      </c>
      <c r="C306" s="164">
        <v>0</v>
      </c>
      <c r="D306" s="165">
        <v>0</v>
      </c>
      <c r="E306" s="165">
        <v>0</v>
      </c>
      <c r="F306" s="166">
        <f t="shared" si="24"/>
        <v>0</v>
      </c>
      <c r="G306" s="164">
        <v>0</v>
      </c>
      <c r="H306" s="165">
        <v>0</v>
      </c>
      <c r="I306" s="165">
        <v>0</v>
      </c>
      <c r="J306" s="170" t="str">
        <f t="shared" si="25"/>
        <v/>
      </c>
      <c r="K306" s="164">
        <v>0</v>
      </c>
      <c r="L306" s="165">
        <v>0</v>
      </c>
      <c r="M306" s="165">
        <v>0</v>
      </c>
      <c r="N306" s="166">
        <f t="shared" si="26"/>
        <v>0</v>
      </c>
      <c r="O306" s="165">
        <v>0</v>
      </c>
      <c r="P306" s="165">
        <v>0.02</v>
      </c>
      <c r="Q306" s="165">
        <v>0.02</v>
      </c>
      <c r="R306" s="172">
        <f t="shared" si="27"/>
        <v>-1</v>
      </c>
    </row>
    <row r="307" spans="1:18" ht="16.5" x14ac:dyDescent="0.3">
      <c r="A307" s="162" t="s">
        <v>217</v>
      </c>
      <c r="B307" s="163" t="s">
        <v>517</v>
      </c>
      <c r="C307" s="164">
        <v>0</v>
      </c>
      <c r="D307" s="165">
        <v>0</v>
      </c>
      <c r="E307" s="165">
        <v>0</v>
      </c>
      <c r="F307" s="166">
        <f t="shared" si="24"/>
        <v>0</v>
      </c>
      <c r="G307" s="164">
        <v>0.01</v>
      </c>
      <c r="H307" s="165">
        <v>0.01</v>
      </c>
      <c r="I307" s="165">
        <v>0.02</v>
      </c>
      <c r="J307" s="170">
        <f t="shared" si="25"/>
        <v>-1</v>
      </c>
      <c r="K307" s="164">
        <v>0</v>
      </c>
      <c r="L307" s="165">
        <v>0</v>
      </c>
      <c r="M307" s="165">
        <v>0</v>
      </c>
      <c r="N307" s="166">
        <f t="shared" si="26"/>
        <v>0</v>
      </c>
      <c r="O307" s="165">
        <v>0.01</v>
      </c>
      <c r="P307" s="165">
        <v>0.01</v>
      </c>
      <c r="Q307" s="165">
        <v>0.02</v>
      </c>
      <c r="R307" s="172">
        <f t="shared" si="27"/>
        <v>-1</v>
      </c>
    </row>
    <row r="308" spans="1:18" ht="16.5" x14ac:dyDescent="0.3">
      <c r="A308" s="162" t="s">
        <v>461</v>
      </c>
      <c r="B308" s="163" t="s">
        <v>461</v>
      </c>
      <c r="C308" s="164">
        <v>0</v>
      </c>
      <c r="D308" s="165">
        <v>0</v>
      </c>
      <c r="E308" s="165">
        <v>0</v>
      </c>
      <c r="F308" s="166">
        <f t="shared" si="24"/>
        <v>0</v>
      </c>
      <c r="G308" s="164">
        <v>0</v>
      </c>
      <c r="H308" s="165">
        <v>0</v>
      </c>
      <c r="I308" s="165">
        <v>0</v>
      </c>
      <c r="J308" s="170" t="str">
        <f t="shared" si="25"/>
        <v/>
      </c>
      <c r="K308" s="164">
        <v>0</v>
      </c>
      <c r="L308" s="165">
        <v>0</v>
      </c>
      <c r="M308" s="165">
        <v>0</v>
      </c>
      <c r="N308" s="166">
        <f t="shared" si="26"/>
        <v>0</v>
      </c>
      <c r="O308" s="165">
        <v>8.0000000000000002E-3</v>
      </c>
      <c r="P308" s="165">
        <v>8.0000000000000002E-3</v>
      </c>
      <c r="Q308" s="165">
        <v>1.6E-2</v>
      </c>
      <c r="R308" s="172">
        <f t="shared" si="27"/>
        <v>-1</v>
      </c>
    </row>
    <row r="309" spans="1:18" ht="16.5" x14ac:dyDescent="0.3">
      <c r="A309" s="162" t="s">
        <v>313</v>
      </c>
      <c r="B309" s="163" t="s">
        <v>494</v>
      </c>
      <c r="C309" s="164">
        <v>0</v>
      </c>
      <c r="D309" s="165">
        <v>0</v>
      </c>
      <c r="E309" s="165">
        <v>0</v>
      </c>
      <c r="F309" s="166">
        <f t="shared" si="24"/>
        <v>0</v>
      </c>
      <c r="G309" s="164">
        <v>0</v>
      </c>
      <c r="H309" s="165">
        <v>0</v>
      </c>
      <c r="I309" s="165">
        <v>0</v>
      </c>
      <c r="J309" s="170" t="str">
        <f t="shared" si="25"/>
        <v/>
      </c>
      <c r="K309" s="164">
        <v>0</v>
      </c>
      <c r="L309" s="165">
        <v>0</v>
      </c>
      <c r="M309" s="165">
        <v>0</v>
      </c>
      <c r="N309" s="166">
        <f t="shared" si="26"/>
        <v>0</v>
      </c>
      <c r="O309" s="165">
        <v>1.4999999999999999E-2</v>
      </c>
      <c r="P309" s="165">
        <v>0</v>
      </c>
      <c r="Q309" s="165">
        <v>1.4999999999999999E-2</v>
      </c>
      <c r="R309" s="172">
        <f t="shared" si="27"/>
        <v>-1</v>
      </c>
    </row>
    <row r="310" spans="1:18" ht="16.5" x14ac:dyDescent="0.3">
      <c r="A310" s="162" t="s">
        <v>336</v>
      </c>
      <c r="B310" s="163" t="s">
        <v>337</v>
      </c>
      <c r="C310" s="164">
        <v>0</v>
      </c>
      <c r="D310" s="165">
        <v>0</v>
      </c>
      <c r="E310" s="165">
        <v>0</v>
      </c>
      <c r="F310" s="166">
        <f t="shared" si="24"/>
        <v>0</v>
      </c>
      <c r="G310" s="164">
        <v>0</v>
      </c>
      <c r="H310" s="165">
        <v>0</v>
      </c>
      <c r="I310" s="165">
        <v>0</v>
      </c>
      <c r="J310" s="170" t="str">
        <f t="shared" si="25"/>
        <v/>
      </c>
      <c r="K310" s="164">
        <v>0</v>
      </c>
      <c r="L310" s="165">
        <v>0</v>
      </c>
      <c r="M310" s="165">
        <v>0</v>
      </c>
      <c r="N310" s="166">
        <f t="shared" si="26"/>
        <v>0</v>
      </c>
      <c r="O310" s="165">
        <v>0.01</v>
      </c>
      <c r="P310" s="165">
        <v>0</v>
      </c>
      <c r="Q310" s="165">
        <v>0.01</v>
      </c>
      <c r="R310" s="172">
        <f t="shared" si="27"/>
        <v>-1</v>
      </c>
    </row>
    <row r="311" spans="1:18" ht="16.5" x14ac:dyDescent="0.3">
      <c r="A311" s="162" t="s">
        <v>154</v>
      </c>
      <c r="B311" s="163" t="s">
        <v>482</v>
      </c>
      <c r="C311" s="164">
        <v>0</v>
      </c>
      <c r="D311" s="165">
        <v>0</v>
      </c>
      <c r="E311" s="165">
        <v>0</v>
      </c>
      <c r="F311" s="166">
        <f t="shared" si="24"/>
        <v>0</v>
      </c>
      <c r="G311" s="164">
        <v>0</v>
      </c>
      <c r="H311" s="165">
        <v>0</v>
      </c>
      <c r="I311" s="165">
        <v>0</v>
      </c>
      <c r="J311" s="170" t="str">
        <f t="shared" si="25"/>
        <v/>
      </c>
      <c r="K311" s="164">
        <v>0</v>
      </c>
      <c r="L311" s="165">
        <v>0</v>
      </c>
      <c r="M311" s="165">
        <v>0</v>
      </c>
      <c r="N311" s="166">
        <f t="shared" si="26"/>
        <v>0</v>
      </c>
      <c r="O311" s="165">
        <v>3.0000000000000001E-3</v>
      </c>
      <c r="P311" s="165">
        <v>6.0000000000000001E-3</v>
      </c>
      <c r="Q311" s="165">
        <v>9.0000000000000011E-3</v>
      </c>
      <c r="R311" s="172">
        <f t="shared" si="27"/>
        <v>-1</v>
      </c>
    </row>
    <row r="312" spans="1:18" ht="16.5" x14ac:dyDescent="0.3">
      <c r="A312" s="162" t="s">
        <v>467</v>
      </c>
      <c r="B312" s="163" t="s">
        <v>468</v>
      </c>
      <c r="C312" s="164">
        <v>0</v>
      </c>
      <c r="D312" s="165">
        <v>0</v>
      </c>
      <c r="E312" s="165">
        <v>0</v>
      </c>
      <c r="F312" s="166">
        <f t="shared" si="24"/>
        <v>0</v>
      </c>
      <c r="G312" s="164">
        <v>0</v>
      </c>
      <c r="H312" s="165">
        <v>0</v>
      </c>
      <c r="I312" s="165">
        <v>0</v>
      </c>
      <c r="J312" s="170" t="str">
        <f t="shared" si="25"/>
        <v/>
      </c>
      <c r="K312" s="164">
        <v>0</v>
      </c>
      <c r="L312" s="165">
        <v>0</v>
      </c>
      <c r="M312" s="165">
        <v>0</v>
      </c>
      <c r="N312" s="166">
        <f t="shared" si="26"/>
        <v>0</v>
      </c>
      <c r="O312" s="165">
        <v>0</v>
      </c>
      <c r="P312" s="165">
        <v>8.9999999999999993E-3</v>
      </c>
      <c r="Q312" s="165">
        <v>8.9999999999999993E-3</v>
      </c>
      <c r="R312" s="172">
        <f t="shared" si="27"/>
        <v>-1</v>
      </c>
    </row>
    <row r="313" spans="1:18" ht="16.5" x14ac:dyDescent="0.3">
      <c r="A313" s="162" t="s">
        <v>518</v>
      </c>
      <c r="B313" s="163" t="s">
        <v>518</v>
      </c>
      <c r="C313" s="164">
        <v>0</v>
      </c>
      <c r="D313" s="165">
        <v>0</v>
      </c>
      <c r="E313" s="165">
        <v>0</v>
      </c>
      <c r="F313" s="166">
        <f t="shared" si="24"/>
        <v>0</v>
      </c>
      <c r="G313" s="164">
        <v>2E-3</v>
      </c>
      <c r="H313" s="165">
        <v>2E-3</v>
      </c>
      <c r="I313" s="165">
        <v>4.0000000000000001E-3</v>
      </c>
      <c r="J313" s="170">
        <f t="shared" si="25"/>
        <v>-1</v>
      </c>
      <c r="K313" s="164">
        <v>0</v>
      </c>
      <c r="L313" s="165">
        <v>0</v>
      </c>
      <c r="M313" s="165">
        <v>0</v>
      </c>
      <c r="N313" s="166">
        <f t="shared" si="26"/>
        <v>0</v>
      </c>
      <c r="O313" s="165">
        <v>2E-3</v>
      </c>
      <c r="P313" s="165">
        <v>2E-3</v>
      </c>
      <c r="Q313" s="165">
        <v>4.0000000000000001E-3</v>
      </c>
      <c r="R313" s="172">
        <f t="shared" si="27"/>
        <v>-1</v>
      </c>
    </row>
    <row r="314" spans="1:18" ht="16.5" x14ac:dyDescent="0.3">
      <c r="A314" s="162" t="s">
        <v>488</v>
      </c>
      <c r="B314" s="163" t="s">
        <v>489</v>
      </c>
      <c r="C314" s="164">
        <v>0</v>
      </c>
      <c r="D314" s="165">
        <v>0</v>
      </c>
      <c r="E314" s="165">
        <v>0</v>
      </c>
      <c r="F314" s="166">
        <f t="shared" si="24"/>
        <v>0</v>
      </c>
      <c r="G314" s="164">
        <v>0</v>
      </c>
      <c r="H314" s="165">
        <v>0</v>
      </c>
      <c r="I314" s="165">
        <v>0</v>
      </c>
      <c r="J314" s="170" t="str">
        <f t="shared" si="25"/>
        <v/>
      </c>
      <c r="K314" s="164">
        <v>0</v>
      </c>
      <c r="L314" s="165">
        <v>0</v>
      </c>
      <c r="M314" s="165">
        <v>0</v>
      </c>
      <c r="N314" s="166">
        <f t="shared" si="26"/>
        <v>0</v>
      </c>
      <c r="O314" s="165">
        <v>0</v>
      </c>
      <c r="P314" s="165">
        <v>2E-3</v>
      </c>
      <c r="Q314" s="165">
        <v>2E-3</v>
      </c>
      <c r="R314" s="172">
        <f t="shared" si="27"/>
        <v>-1</v>
      </c>
    </row>
    <row r="315" spans="1:18" ht="16.5" x14ac:dyDescent="0.3">
      <c r="A315" s="162" t="s">
        <v>486</v>
      </c>
      <c r="B315" s="163" t="s">
        <v>487</v>
      </c>
      <c r="C315" s="164">
        <v>0</v>
      </c>
      <c r="D315" s="165">
        <v>0</v>
      </c>
      <c r="E315" s="165">
        <v>0</v>
      </c>
      <c r="F315" s="166">
        <f t="shared" si="24"/>
        <v>0</v>
      </c>
      <c r="G315" s="164">
        <v>0</v>
      </c>
      <c r="H315" s="165">
        <v>0</v>
      </c>
      <c r="I315" s="165">
        <v>0</v>
      </c>
      <c r="J315" s="170" t="str">
        <f t="shared" si="25"/>
        <v/>
      </c>
      <c r="K315" s="164">
        <v>0</v>
      </c>
      <c r="L315" s="165">
        <v>0</v>
      </c>
      <c r="M315" s="165">
        <v>0</v>
      </c>
      <c r="N315" s="166">
        <f t="shared" si="26"/>
        <v>0</v>
      </c>
      <c r="O315" s="165">
        <v>2E-3</v>
      </c>
      <c r="P315" s="165">
        <v>0</v>
      </c>
      <c r="Q315" s="165">
        <v>2E-3</v>
      </c>
      <c r="R315" s="172">
        <f t="shared" si="27"/>
        <v>-1</v>
      </c>
    </row>
    <row r="316" spans="1:18" ht="16.5" x14ac:dyDescent="0.3">
      <c r="A316" s="175" t="s">
        <v>365</v>
      </c>
      <c r="B316" s="176" t="s">
        <v>365</v>
      </c>
      <c r="C316" s="177">
        <v>0</v>
      </c>
      <c r="D316" s="178">
        <v>0</v>
      </c>
      <c r="E316" s="178">
        <v>0</v>
      </c>
      <c r="F316" s="179">
        <f t="shared" si="24"/>
        <v>0</v>
      </c>
      <c r="G316" s="177">
        <v>0</v>
      </c>
      <c r="H316" s="178">
        <v>0</v>
      </c>
      <c r="I316" s="178">
        <v>0</v>
      </c>
      <c r="J316" s="180" t="str">
        <f t="shared" si="25"/>
        <v/>
      </c>
      <c r="K316" s="177">
        <v>0</v>
      </c>
      <c r="L316" s="178">
        <v>0</v>
      </c>
      <c r="M316" s="178">
        <v>0</v>
      </c>
      <c r="N316" s="179">
        <f t="shared" si="26"/>
        <v>0</v>
      </c>
      <c r="O316" s="178">
        <v>1E-3</v>
      </c>
      <c r="P316" s="178">
        <v>0</v>
      </c>
      <c r="Q316" s="178">
        <v>1E-3</v>
      </c>
      <c r="R316" s="181">
        <f t="shared" si="27"/>
        <v>-1</v>
      </c>
    </row>
    <row r="317" spans="1:18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</sheetData>
  <mergeCells count="14">
    <mergeCell ref="K5:M5"/>
    <mergeCell ref="N5:N6"/>
    <mergeCell ref="O5:Q5"/>
    <mergeCell ref="R5:R6"/>
    <mergeCell ref="A1:B1"/>
    <mergeCell ref="A3:R3"/>
    <mergeCell ref="A4:A6"/>
    <mergeCell ref="B4:B6"/>
    <mergeCell ref="C4:J4"/>
    <mergeCell ref="K4:R4"/>
    <mergeCell ref="C5:E5"/>
    <mergeCell ref="F5:F6"/>
    <mergeCell ref="G5:I5"/>
    <mergeCell ref="J5:J6"/>
  </mergeCells>
  <conditionalFormatting sqref="R422:R65536 J422:J65536 R3:R4 J3:J4">
    <cfRule type="cellIs" dxfId="48" priority="4" stopIfTrue="1" operator="lessThan">
      <formula>0</formula>
    </cfRule>
  </conditionalFormatting>
  <conditionalFormatting sqref="J8 R7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R5:R6 J5:J6">
    <cfRule type="cellIs" dxfId="45" priority="1" stopIfTrue="1" operator="lessThan">
      <formula>0</formula>
    </cfRule>
  </conditionalFormatting>
  <pageMargins left="0.41" right="0.21" top="0.18" bottom="0.18" header="0.2" footer="0.17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"/>
  <sheetViews>
    <sheetView zoomScale="90" zoomScaleNormal="90" workbookViewId="0">
      <selection activeCell="B1" sqref="B1"/>
    </sheetView>
  </sheetViews>
  <sheetFormatPr baseColWidth="10" defaultRowHeight="15" x14ac:dyDescent="0.25"/>
  <cols>
    <col min="1" max="1" width="38.42578125" style="44" customWidth="1"/>
    <col min="2" max="2" width="11.42578125" style="44" bestFit="1" customWidth="1"/>
    <col min="3" max="3" width="9.7109375" style="44" customWidth="1"/>
    <col min="4" max="4" width="11.140625" style="44" bestFit="1" customWidth="1"/>
    <col min="5" max="5" width="9.85546875" style="44" bestFit="1" customWidth="1"/>
    <col min="6" max="6" width="11.42578125" style="44" bestFit="1" customWidth="1"/>
    <col min="7" max="7" width="9.42578125" style="44" customWidth="1"/>
    <col min="8" max="8" width="11.140625" style="44" bestFit="1" customWidth="1"/>
    <col min="9" max="9" width="9.5703125" style="44" customWidth="1"/>
    <col min="10" max="10" width="12.7109375" style="44" bestFit="1" customWidth="1"/>
    <col min="11" max="11" width="11.42578125" style="44" bestFit="1" customWidth="1"/>
    <col min="12" max="12" width="12.7109375" style="44" bestFit="1" customWidth="1"/>
    <col min="13" max="13" width="9.85546875" style="44" bestFit="1" customWidth="1"/>
    <col min="14" max="14" width="12.7109375" style="44" bestFit="1" customWidth="1"/>
    <col min="15" max="16" width="12.42578125" style="44" bestFit="1" customWidth="1"/>
    <col min="17" max="17" width="9.42578125" style="44" customWidth="1"/>
  </cols>
  <sheetData>
    <row r="1" spans="1:18" ht="15.75" x14ac:dyDescent="0.25">
      <c r="A1" s="89" t="s">
        <v>25</v>
      </c>
      <c r="B1" s="43"/>
    </row>
    <row r="2" spans="1:18" ht="15.75" thickBot="1" x14ac:dyDescent="0.3"/>
    <row r="3" spans="1:18" ht="20.25" thickTop="1" thickBot="1" x14ac:dyDescent="0.3">
      <c r="A3" s="211" t="s">
        <v>132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3"/>
    </row>
    <row r="4" spans="1:18" ht="16.5" thickBot="1" x14ac:dyDescent="0.3">
      <c r="A4" s="218" t="s">
        <v>40</v>
      </c>
      <c r="B4" s="199" t="s">
        <v>41</v>
      </c>
      <c r="C4" s="200"/>
      <c r="D4" s="200"/>
      <c r="E4" s="200"/>
      <c r="F4" s="200"/>
      <c r="G4" s="200"/>
      <c r="H4" s="200"/>
      <c r="I4" s="201"/>
      <c r="J4" s="199" t="s">
        <v>42</v>
      </c>
      <c r="K4" s="200"/>
      <c r="L4" s="200"/>
      <c r="M4" s="200"/>
      <c r="N4" s="200"/>
      <c r="O4" s="200"/>
      <c r="P4" s="200"/>
      <c r="Q4" s="221"/>
    </row>
    <row r="5" spans="1:18" ht="15.75" x14ac:dyDescent="0.25">
      <c r="A5" s="219"/>
      <c r="B5" s="222">
        <v>43678</v>
      </c>
      <c r="C5" s="223"/>
      <c r="D5" s="223"/>
      <c r="E5" s="189" t="s">
        <v>43</v>
      </c>
      <c r="F5" s="222">
        <v>43313</v>
      </c>
      <c r="G5" s="223"/>
      <c r="H5" s="223"/>
      <c r="I5" s="204" t="s">
        <v>44</v>
      </c>
      <c r="J5" s="214" t="s">
        <v>130</v>
      </c>
      <c r="K5" s="215"/>
      <c r="L5" s="215"/>
      <c r="M5" s="189" t="s">
        <v>43</v>
      </c>
      <c r="N5" s="214" t="s">
        <v>131</v>
      </c>
      <c r="O5" s="215"/>
      <c r="P5" s="215"/>
      <c r="Q5" s="216" t="s">
        <v>44</v>
      </c>
    </row>
    <row r="6" spans="1:18" ht="29.25" thickBot="1" x14ac:dyDescent="0.3">
      <c r="A6" s="220"/>
      <c r="B6" s="45" t="s">
        <v>45</v>
      </c>
      <c r="C6" s="46" t="s">
        <v>46</v>
      </c>
      <c r="D6" s="46" t="s">
        <v>47</v>
      </c>
      <c r="E6" s="190"/>
      <c r="F6" s="45" t="s">
        <v>45</v>
      </c>
      <c r="G6" s="46" t="s">
        <v>46</v>
      </c>
      <c r="H6" s="46" t="s">
        <v>47</v>
      </c>
      <c r="I6" s="205"/>
      <c r="J6" s="45" t="s">
        <v>45</v>
      </c>
      <c r="K6" s="46" t="s">
        <v>46</v>
      </c>
      <c r="L6" s="46" t="s">
        <v>47</v>
      </c>
      <c r="M6" s="190"/>
      <c r="N6" s="45" t="s">
        <v>45</v>
      </c>
      <c r="O6" s="46" t="s">
        <v>46</v>
      </c>
      <c r="P6" s="46" t="s">
        <v>47</v>
      </c>
      <c r="Q6" s="217"/>
    </row>
    <row r="7" spans="1:18" ht="18.75" thickTop="1" thickBot="1" x14ac:dyDescent="0.35">
      <c r="A7" s="93" t="s">
        <v>48</v>
      </c>
      <c r="B7" s="47">
        <f>SUM(B8:B500)</f>
        <v>6845647</v>
      </c>
      <c r="C7" s="48">
        <f>SUM(C8:C500)</f>
        <v>185875</v>
      </c>
      <c r="D7" s="49">
        <f t="shared" ref="D7:D28" si="0">C7+B7</f>
        <v>7031522</v>
      </c>
      <c r="E7" s="50">
        <f t="shared" ref="E7" si="1">D7/$D$7</f>
        <v>1</v>
      </c>
      <c r="F7" s="47">
        <f>SUM(F8:F500)</f>
        <v>6388622</v>
      </c>
      <c r="G7" s="48">
        <f>SUM(G8:G500)</f>
        <v>150600</v>
      </c>
      <c r="H7" s="49">
        <f t="shared" ref="H7:H28" si="2">G7+F7</f>
        <v>6539222</v>
      </c>
      <c r="I7" s="50">
        <f t="shared" ref="I7" si="3">(D7/H7-1)</f>
        <v>7.5284185182885599E-2</v>
      </c>
      <c r="J7" s="47">
        <f>SUM(J8:J500)</f>
        <v>48750663</v>
      </c>
      <c r="K7" s="48">
        <f>SUM(K8:K500)</f>
        <v>1235291</v>
      </c>
      <c r="L7" s="49">
        <f>K7+J7</f>
        <v>49985954</v>
      </c>
      <c r="M7" s="50">
        <f t="shared" ref="M7" si="4">L7/$L$7</f>
        <v>1</v>
      </c>
      <c r="N7" s="47">
        <f>SUM(N8:N500)</f>
        <v>44159451</v>
      </c>
      <c r="O7" s="48">
        <f>SUM(O8:O500)</f>
        <v>1046024</v>
      </c>
      <c r="P7" s="49">
        <f t="shared" ref="P7:P28" si="5">O7+N7</f>
        <v>45205475</v>
      </c>
      <c r="Q7" s="51">
        <f>(L7/P7-1)</f>
        <v>0.10575000041477267</v>
      </c>
    </row>
    <row r="8" spans="1:18" ht="15.75" thickTop="1" x14ac:dyDescent="0.25">
      <c r="A8" s="52" t="s">
        <v>49</v>
      </c>
      <c r="B8" s="53">
        <v>3187310</v>
      </c>
      <c r="C8" s="54">
        <v>40383</v>
      </c>
      <c r="D8" s="54">
        <f>C8+B8</f>
        <v>3227693</v>
      </c>
      <c r="E8" s="55">
        <f>IFERROR(D8/$D$7,"")</f>
        <v>0.45903191371654672</v>
      </c>
      <c r="F8" s="56">
        <v>2996183</v>
      </c>
      <c r="G8" s="57">
        <v>34915</v>
      </c>
      <c r="H8" s="54">
        <f t="shared" si="2"/>
        <v>3031098</v>
      </c>
      <c r="I8" s="55">
        <f>IFERROR(D8/H8-1,"")</f>
        <v>6.4859334802108037E-2</v>
      </c>
      <c r="J8" s="53">
        <v>22651771</v>
      </c>
      <c r="K8" s="54">
        <v>302600</v>
      </c>
      <c r="L8" s="54">
        <f t="shared" ref="L8:L28" si="6">K8+J8</f>
        <v>22954371</v>
      </c>
      <c r="M8" s="55">
        <f>IFERROR(L8/$L$7,"")</f>
        <v>0.45921642307757093</v>
      </c>
      <c r="N8" s="54">
        <v>21308362</v>
      </c>
      <c r="O8" s="54">
        <v>232471</v>
      </c>
      <c r="P8" s="54">
        <f t="shared" si="5"/>
        <v>21540833</v>
      </c>
      <c r="Q8" s="58">
        <f>IFERROR(L8/P8-1,"")</f>
        <v>6.5621324857771279E-2</v>
      </c>
    </row>
    <row r="9" spans="1:18" x14ac:dyDescent="0.25">
      <c r="A9" s="59" t="s">
        <v>50</v>
      </c>
      <c r="B9" s="60">
        <v>848068</v>
      </c>
      <c r="C9" s="61">
        <v>3003</v>
      </c>
      <c r="D9" s="61">
        <f t="shared" si="0"/>
        <v>851071</v>
      </c>
      <c r="E9" s="62">
        <f t="shared" ref="E9:E72" si="7">IFERROR(D9/$D$7,"")</f>
        <v>0.12103652665809764</v>
      </c>
      <c r="F9" s="63">
        <v>787028</v>
      </c>
      <c r="G9" s="64">
        <v>1154</v>
      </c>
      <c r="H9" s="61">
        <f t="shared" si="2"/>
        <v>788182</v>
      </c>
      <c r="I9" s="62">
        <f t="shared" ref="I9:I72" si="8">IFERROR(D9/H9-1,"")</f>
        <v>7.978994699193831E-2</v>
      </c>
      <c r="J9" s="60">
        <v>5959467</v>
      </c>
      <c r="K9" s="61">
        <v>30367</v>
      </c>
      <c r="L9" s="61">
        <f t="shared" si="6"/>
        <v>5989834</v>
      </c>
      <c r="M9" s="62">
        <f t="shared" ref="M9:M72" si="9">IFERROR(L9/$L$7,"")</f>
        <v>0.11983034273988248</v>
      </c>
      <c r="N9" s="61">
        <v>5055493</v>
      </c>
      <c r="O9" s="61">
        <v>31878</v>
      </c>
      <c r="P9" s="61">
        <f t="shared" si="5"/>
        <v>5087371</v>
      </c>
      <c r="Q9" s="65">
        <f t="shared" ref="Q9:Q72" si="10">IFERROR(L9/P9-1,"")</f>
        <v>0.17739280268728197</v>
      </c>
    </row>
    <row r="10" spans="1:18" x14ac:dyDescent="0.25">
      <c r="A10" s="59" t="s">
        <v>51</v>
      </c>
      <c r="B10" s="60">
        <v>526185</v>
      </c>
      <c r="C10" s="61">
        <v>4158</v>
      </c>
      <c r="D10" s="61">
        <f t="shared" si="0"/>
        <v>530343</v>
      </c>
      <c r="E10" s="62">
        <f t="shared" si="7"/>
        <v>7.5423642278300493E-2</v>
      </c>
      <c r="F10" s="63">
        <v>477232</v>
      </c>
      <c r="G10" s="64">
        <v>3686</v>
      </c>
      <c r="H10" s="61">
        <f t="shared" si="2"/>
        <v>480918</v>
      </c>
      <c r="I10" s="62">
        <f t="shared" si="8"/>
        <v>0.10277219817099792</v>
      </c>
      <c r="J10" s="60">
        <v>3617884</v>
      </c>
      <c r="K10" s="61">
        <v>23940</v>
      </c>
      <c r="L10" s="61">
        <f t="shared" si="6"/>
        <v>3641824</v>
      </c>
      <c r="M10" s="62">
        <f t="shared" si="9"/>
        <v>7.2856946973543807E-2</v>
      </c>
      <c r="N10" s="61">
        <v>3075116</v>
      </c>
      <c r="O10" s="61">
        <v>39342</v>
      </c>
      <c r="P10" s="61">
        <f t="shared" si="5"/>
        <v>3114458</v>
      </c>
      <c r="Q10" s="65">
        <f t="shared" si="10"/>
        <v>0.1693283389918887</v>
      </c>
    </row>
    <row r="11" spans="1:18" x14ac:dyDescent="0.25">
      <c r="A11" s="59" t="s">
        <v>84</v>
      </c>
      <c r="B11" s="60">
        <v>491159</v>
      </c>
      <c r="C11" s="61">
        <v>1330</v>
      </c>
      <c r="D11" s="61">
        <f t="shared" si="0"/>
        <v>492489</v>
      </c>
      <c r="E11" s="62">
        <f t="shared" si="7"/>
        <v>7.0040170534914056E-2</v>
      </c>
      <c r="F11" s="63">
        <v>484869</v>
      </c>
      <c r="G11" s="64">
        <v>1277</v>
      </c>
      <c r="H11" s="61">
        <f t="shared" si="2"/>
        <v>486146</v>
      </c>
      <c r="I11" s="62">
        <f t="shared" si="8"/>
        <v>1.304752070365689E-2</v>
      </c>
      <c r="J11" s="60">
        <v>3786878</v>
      </c>
      <c r="K11" s="61">
        <v>10655</v>
      </c>
      <c r="L11" s="61">
        <f t="shared" si="6"/>
        <v>3797533</v>
      </c>
      <c r="M11" s="62">
        <f t="shared" si="9"/>
        <v>7.5972002054817245E-2</v>
      </c>
      <c r="N11" s="61">
        <v>3464722</v>
      </c>
      <c r="O11" s="61">
        <v>13309</v>
      </c>
      <c r="P11" s="61">
        <f t="shared" si="5"/>
        <v>3478031</v>
      </c>
      <c r="Q11" s="65">
        <f t="shared" si="10"/>
        <v>9.1862895989138771E-2</v>
      </c>
    </row>
    <row r="12" spans="1:18" x14ac:dyDescent="0.25">
      <c r="A12" s="59" t="s">
        <v>52</v>
      </c>
      <c r="B12" s="60">
        <v>247467</v>
      </c>
      <c r="C12" s="61">
        <v>11836</v>
      </c>
      <c r="D12" s="61">
        <f t="shared" si="0"/>
        <v>259303</v>
      </c>
      <c r="E12" s="62">
        <f t="shared" si="7"/>
        <v>3.6877222314031018E-2</v>
      </c>
      <c r="F12" s="63">
        <v>229686</v>
      </c>
      <c r="G12" s="64">
        <v>6901</v>
      </c>
      <c r="H12" s="61">
        <f t="shared" si="2"/>
        <v>236587</v>
      </c>
      <c r="I12" s="62">
        <f t="shared" si="8"/>
        <v>9.6015419274938951E-2</v>
      </c>
      <c r="J12" s="60">
        <v>1783512</v>
      </c>
      <c r="K12" s="61">
        <v>62224</v>
      </c>
      <c r="L12" s="61">
        <f t="shared" si="6"/>
        <v>1845736</v>
      </c>
      <c r="M12" s="62">
        <f t="shared" si="9"/>
        <v>3.692509299712475E-2</v>
      </c>
      <c r="N12" s="61">
        <v>1621003</v>
      </c>
      <c r="O12" s="61">
        <v>52644</v>
      </c>
      <c r="P12" s="61">
        <f t="shared" si="5"/>
        <v>1673647</v>
      </c>
      <c r="Q12" s="65">
        <f t="shared" si="10"/>
        <v>0.10282275772609162</v>
      </c>
    </row>
    <row r="13" spans="1:18" x14ac:dyDescent="0.25">
      <c r="A13" s="59" t="s">
        <v>54</v>
      </c>
      <c r="B13" s="60">
        <v>233431</v>
      </c>
      <c r="C13" s="61">
        <v>1512</v>
      </c>
      <c r="D13" s="61">
        <f t="shared" si="0"/>
        <v>234943</v>
      </c>
      <c r="E13" s="62">
        <f t="shared" si="7"/>
        <v>3.3412822999060517E-2</v>
      </c>
      <c r="F13" s="63">
        <v>217979</v>
      </c>
      <c r="G13" s="64">
        <v>3327</v>
      </c>
      <c r="H13" s="61">
        <f t="shared" si="2"/>
        <v>221306</v>
      </c>
      <c r="I13" s="62">
        <f t="shared" si="8"/>
        <v>6.1620561575375321E-2</v>
      </c>
      <c r="J13" s="60">
        <v>1790353</v>
      </c>
      <c r="K13" s="61">
        <v>21211</v>
      </c>
      <c r="L13" s="61">
        <f t="shared" si="6"/>
        <v>1811564</v>
      </c>
      <c r="M13" s="62">
        <f t="shared" si="9"/>
        <v>3.6241460951210412E-2</v>
      </c>
      <c r="N13" s="61">
        <v>1414227</v>
      </c>
      <c r="O13" s="61">
        <v>16296</v>
      </c>
      <c r="P13" s="61">
        <f t="shared" si="5"/>
        <v>1430523</v>
      </c>
      <c r="Q13" s="65">
        <f t="shared" si="10"/>
        <v>0.26636481902073572</v>
      </c>
    </row>
    <row r="14" spans="1:18" x14ac:dyDescent="0.25">
      <c r="A14" s="59" t="s">
        <v>53</v>
      </c>
      <c r="B14" s="60">
        <v>208014</v>
      </c>
      <c r="C14" s="61">
        <v>6723</v>
      </c>
      <c r="D14" s="61">
        <f t="shared" si="0"/>
        <v>214737</v>
      </c>
      <c r="E14" s="62">
        <f t="shared" si="7"/>
        <v>3.0539191941659289E-2</v>
      </c>
      <c r="F14" s="63">
        <v>191743</v>
      </c>
      <c r="G14" s="64">
        <v>5963</v>
      </c>
      <c r="H14" s="61">
        <f t="shared" si="2"/>
        <v>197706</v>
      </c>
      <c r="I14" s="62">
        <f t="shared" si="8"/>
        <v>8.6143060908621782E-2</v>
      </c>
      <c r="J14" s="60">
        <v>1522636</v>
      </c>
      <c r="K14" s="61">
        <v>74441</v>
      </c>
      <c r="L14" s="61">
        <f t="shared" si="6"/>
        <v>1597077</v>
      </c>
      <c r="M14" s="62">
        <f t="shared" si="9"/>
        <v>3.1950515538825164E-2</v>
      </c>
      <c r="N14" s="61">
        <v>1337607</v>
      </c>
      <c r="O14" s="61">
        <v>101373</v>
      </c>
      <c r="P14" s="61">
        <f t="shared" si="5"/>
        <v>1438980</v>
      </c>
      <c r="Q14" s="65">
        <f t="shared" si="10"/>
        <v>0.10986740607930612</v>
      </c>
    </row>
    <row r="15" spans="1:18" x14ac:dyDescent="0.25">
      <c r="A15" s="59" t="s">
        <v>55</v>
      </c>
      <c r="B15" s="60">
        <v>177476</v>
      </c>
      <c r="C15" s="61">
        <v>2749</v>
      </c>
      <c r="D15" s="61">
        <f t="shared" si="0"/>
        <v>180225</v>
      </c>
      <c r="E15" s="62">
        <f t="shared" si="7"/>
        <v>2.5631008478676453E-2</v>
      </c>
      <c r="F15" s="63">
        <v>157240</v>
      </c>
      <c r="G15" s="64">
        <v>1985</v>
      </c>
      <c r="H15" s="61">
        <f t="shared" si="2"/>
        <v>159225</v>
      </c>
      <c r="I15" s="62">
        <f t="shared" si="8"/>
        <v>0.13188883655204897</v>
      </c>
      <c r="J15" s="60">
        <v>1199533</v>
      </c>
      <c r="K15" s="61">
        <v>8694</v>
      </c>
      <c r="L15" s="61">
        <f t="shared" si="6"/>
        <v>1208227</v>
      </c>
      <c r="M15" s="62">
        <f t="shared" si="9"/>
        <v>2.4171330210082616E-2</v>
      </c>
      <c r="N15" s="61">
        <v>1016575</v>
      </c>
      <c r="O15" s="61">
        <v>9357</v>
      </c>
      <c r="P15" s="61">
        <f t="shared" si="5"/>
        <v>1025932</v>
      </c>
      <c r="Q15" s="65">
        <f t="shared" si="10"/>
        <v>0.17768721513706565</v>
      </c>
    </row>
    <row r="16" spans="1:18" x14ac:dyDescent="0.25">
      <c r="A16" s="59" t="s">
        <v>56</v>
      </c>
      <c r="B16" s="60">
        <v>169291</v>
      </c>
      <c r="C16" s="61">
        <v>2796</v>
      </c>
      <c r="D16" s="61">
        <f t="shared" si="0"/>
        <v>172087</v>
      </c>
      <c r="E16" s="62">
        <f t="shared" si="7"/>
        <v>2.4473648806047965E-2</v>
      </c>
      <c r="F16" s="63">
        <v>159640</v>
      </c>
      <c r="G16" s="64">
        <v>1288</v>
      </c>
      <c r="H16" s="61">
        <f t="shared" si="2"/>
        <v>160928</v>
      </c>
      <c r="I16" s="62">
        <f t="shared" si="8"/>
        <v>6.9341568900377792E-2</v>
      </c>
      <c r="J16" s="60">
        <v>1218404</v>
      </c>
      <c r="K16" s="61">
        <v>8755</v>
      </c>
      <c r="L16" s="61">
        <f t="shared" si="6"/>
        <v>1227159</v>
      </c>
      <c r="M16" s="62">
        <f t="shared" si="9"/>
        <v>2.4550076607520583E-2</v>
      </c>
      <c r="N16" s="61">
        <v>1156639</v>
      </c>
      <c r="O16" s="61">
        <v>12005</v>
      </c>
      <c r="P16" s="61">
        <f t="shared" si="5"/>
        <v>1168644</v>
      </c>
      <c r="Q16" s="65">
        <f t="shared" si="10"/>
        <v>5.0070851345662248E-2</v>
      </c>
    </row>
    <row r="17" spans="1:17" x14ac:dyDescent="0.25">
      <c r="A17" s="59" t="s">
        <v>94</v>
      </c>
      <c r="B17" s="60">
        <v>93233</v>
      </c>
      <c r="C17" s="61">
        <v>632</v>
      </c>
      <c r="D17" s="61">
        <f>C17+B17</f>
        <v>93865</v>
      </c>
      <c r="E17" s="62">
        <f t="shared" si="7"/>
        <v>1.3349172483567569E-2</v>
      </c>
      <c r="F17" s="63">
        <v>85518</v>
      </c>
      <c r="G17" s="64">
        <v>465</v>
      </c>
      <c r="H17" s="61">
        <f>G17+F17</f>
        <v>85983</v>
      </c>
      <c r="I17" s="62">
        <f t="shared" si="8"/>
        <v>9.1669283463010176E-2</v>
      </c>
      <c r="J17" s="60">
        <v>678676</v>
      </c>
      <c r="K17" s="61">
        <v>3509</v>
      </c>
      <c r="L17" s="61">
        <f>K17+J17</f>
        <v>682185</v>
      </c>
      <c r="M17" s="62">
        <f t="shared" si="9"/>
        <v>1.3647533865213416E-2</v>
      </c>
      <c r="N17" s="61">
        <v>585060</v>
      </c>
      <c r="O17" s="61">
        <v>5288</v>
      </c>
      <c r="P17" s="61">
        <f>O17+N17</f>
        <v>590348</v>
      </c>
      <c r="Q17" s="65">
        <f t="shared" si="10"/>
        <v>0.15556417570653247</v>
      </c>
    </row>
    <row r="18" spans="1:17" x14ac:dyDescent="0.25">
      <c r="A18" s="59" t="s">
        <v>57</v>
      </c>
      <c r="B18" s="60">
        <v>92057</v>
      </c>
      <c r="C18" s="61">
        <v>17986</v>
      </c>
      <c r="D18" s="61">
        <f>C18+B18</f>
        <v>110043</v>
      </c>
      <c r="E18" s="62">
        <f t="shared" si="7"/>
        <v>1.5649954590201097E-2</v>
      </c>
      <c r="F18" s="63">
        <v>91020</v>
      </c>
      <c r="G18" s="64">
        <v>15198</v>
      </c>
      <c r="H18" s="61">
        <f>G18+F18</f>
        <v>106218</v>
      </c>
      <c r="I18" s="62">
        <f t="shared" si="8"/>
        <v>3.6010845619386611E-2</v>
      </c>
      <c r="J18" s="60">
        <v>686136</v>
      </c>
      <c r="K18" s="61">
        <v>72800</v>
      </c>
      <c r="L18" s="61">
        <f>K18+J18</f>
        <v>758936</v>
      </c>
      <c r="M18" s="62">
        <f t="shared" si="9"/>
        <v>1.5182985204203565E-2</v>
      </c>
      <c r="N18" s="61">
        <v>672059</v>
      </c>
      <c r="O18" s="61">
        <v>81106</v>
      </c>
      <c r="P18" s="61">
        <f>O18+N18</f>
        <v>753165</v>
      </c>
      <c r="Q18" s="65">
        <f t="shared" si="10"/>
        <v>7.6623316271999808E-3</v>
      </c>
    </row>
    <row r="19" spans="1:17" x14ac:dyDescent="0.25">
      <c r="A19" s="59" t="s">
        <v>96</v>
      </c>
      <c r="B19" s="60">
        <v>87957</v>
      </c>
      <c r="C19" s="61">
        <v>142</v>
      </c>
      <c r="D19" s="61">
        <f>C19+B19</f>
        <v>88099</v>
      </c>
      <c r="E19" s="62">
        <f t="shared" si="7"/>
        <v>1.2529150872314699E-2</v>
      </c>
      <c r="F19" s="63">
        <v>84570</v>
      </c>
      <c r="G19" s="64">
        <v>123</v>
      </c>
      <c r="H19" s="61">
        <f>G19+F19</f>
        <v>84693</v>
      </c>
      <c r="I19" s="62">
        <f t="shared" si="8"/>
        <v>4.0215838380976088E-2</v>
      </c>
      <c r="J19" s="60">
        <v>657185</v>
      </c>
      <c r="K19" s="61">
        <v>960</v>
      </c>
      <c r="L19" s="61">
        <f>K19+J19</f>
        <v>658145</v>
      </c>
      <c r="M19" s="62">
        <f t="shared" si="9"/>
        <v>1.3166598760923919E-2</v>
      </c>
      <c r="N19" s="61">
        <v>593925</v>
      </c>
      <c r="O19" s="61">
        <v>2486</v>
      </c>
      <c r="P19" s="61">
        <f>O19+N19</f>
        <v>596411</v>
      </c>
      <c r="Q19" s="65">
        <f t="shared" si="10"/>
        <v>0.10350915727577115</v>
      </c>
    </row>
    <row r="20" spans="1:17" x14ac:dyDescent="0.25">
      <c r="A20" s="59" t="s">
        <v>58</v>
      </c>
      <c r="B20" s="60">
        <v>62216</v>
      </c>
      <c r="C20" s="61">
        <v>19350</v>
      </c>
      <c r="D20" s="61">
        <f t="shared" si="0"/>
        <v>81566</v>
      </c>
      <c r="E20" s="62">
        <f t="shared" si="7"/>
        <v>1.1600049036325279E-2</v>
      </c>
      <c r="F20" s="63">
        <v>36422</v>
      </c>
      <c r="G20" s="64">
        <v>13753</v>
      </c>
      <c r="H20" s="61">
        <f t="shared" si="2"/>
        <v>50175</v>
      </c>
      <c r="I20" s="62">
        <f t="shared" si="8"/>
        <v>0.62563029397110115</v>
      </c>
      <c r="J20" s="60">
        <v>134879</v>
      </c>
      <c r="K20" s="61">
        <v>146022</v>
      </c>
      <c r="L20" s="61">
        <f t="shared" si="6"/>
        <v>280901</v>
      </c>
      <c r="M20" s="62">
        <f t="shared" si="9"/>
        <v>5.6195986576549088E-3</v>
      </c>
      <c r="N20" s="61">
        <v>73716</v>
      </c>
      <c r="O20" s="61">
        <v>49004</v>
      </c>
      <c r="P20" s="61">
        <f t="shared" si="5"/>
        <v>122720</v>
      </c>
      <c r="Q20" s="65">
        <f t="shared" si="10"/>
        <v>1.2889586049543675</v>
      </c>
    </row>
    <row r="21" spans="1:17" x14ac:dyDescent="0.25">
      <c r="A21" s="59" t="s">
        <v>59</v>
      </c>
      <c r="B21" s="60">
        <v>38302</v>
      </c>
      <c r="C21" s="61">
        <v>4143</v>
      </c>
      <c r="D21" s="61">
        <f t="shared" si="0"/>
        <v>42445</v>
      </c>
      <c r="E21" s="62">
        <f t="shared" si="7"/>
        <v>6.0363887078786075E-3</v>
      </c>
      <c r="F21" s="63">
        <v>36509</v>
      </c>
      <c r="G21" s="64">
        <v>71</v>
      </c>
      <c r="H21" s="61">
        <f t="shared" si="2"/>
        <v>36580</v>
      </c>
      <c r="I21" s="62">
        <f t="shared" si="8"/>
        <v>0.16033351558228537</v>
      </c>
      <c r="J21" s="60">
        <v>292859</v>
      </c>
      <c r="K21" s="61">
        <v>13251</v>
      </c>
      <c r="L21" s="61">
        <f t="shared" si="6"/>
        <v>306110</v>
      </c>
      <c r="M21" s="62">
        <f t="shared" si="9"/>
        <v>6.1239203316995807E-3</v>
      </c>
      <c r="N21" s="61">
        <v>255702</v>
      </c>
      <c r="O21" s="61">
        <v>3308</v>
      </c>
      <c r="P21" s="61">
        <f t="shared" si="5"/>
        <v>259010</v>
      </c>
      <c r="Q21" s="65">
        <f t="shared" si="10"/>
        <v>0.18184626076213273</v>
      </c>
    </row>
    <row r="22" spans="1:17" x14ac:dyDescent="0.25">
      <c r="A22" s="59" t="s">
        <v>98</v>
      </c>
      <c r="B22" s="60">
        <v>36869</v>
      </c>
      <c r="C22" s="61">
        <v>605</v>
      </c>
      <c r="D22" s="61">
        <f t="shared" si="0"/>
        <v>37474</v>
      </c>
      <c r="E22" s="62">
        <f t="shared" si="7"/>
        <v>5.3294293895404157E-3</v>
      </c>
      <c r="F22" s="63">
        <v>33892</v>
      </c>
      <c r="G22" s="64">
        <v>54</v>
      </c>
      <c r="H22" s="61">
        <f t="shared" si="2"/>
        <v>33946</v>
      </c>
      <c r="I22" s="62">
        <f t="shared" si="8"/>
        <v>0.1039297708124669</v>
      </c>
      <c r="J22" s="60">
        <v>286813</v>
      </c>
      <c r="K22" s="61">
        <v>7682</v>
      </c>
      <c r="L22" s="61">
        <f t="shared" si="6"/>
        <v>294495</v>
      </c>
      <c r="M22" s="62">
        <f t="shared" si="9"/>
        <v>5.8915550556462321E-3</v>
      </c>
      <c r="N22" s="61">
        <v>260591</v>
      </c>
      <c r="O22" s="61">
        <v>5291</v>
      </c>
      <c r="P22" s="61">
        <f t="shared" si="5"/>
        <v>265882</v>
      </c>
      <c r="Q22" s="65">
        <f t="shared" si="10"/>
        <v>0.10761540833903771</v>
      </c>
    </row>
    <row r="23" spans="1:17" x14ac:dyDescent="0.25">
      <c r="A23" s="59" t="s">
        <v>61</v>
      </c>
      <c r="B23" s="60">
        <v>32407</v>
      </c>
      <c r="C23" s="61">
        <v>36</v>
      </c>
      <c r="D23" s="61">
        <f t="shared" si="0"/>
        <v>32443</v>
      </c>
      <c r="E23" s="62">
        <f t="shared" si="7"/>
        <v>4.61393706796338E-3</v>
      </c>
      <c r="F23" s="63">
        <v>28699</v>
      </c>
      <c r="G23" s="64">
        <v>87</v>
      </c>
      <c r="H23" s="61">
        <f t="shared" si="2"/>
        <v>28786</v>
      </c>
      <c r="I23" s="62">
        <f t="shared" si="8"/>
        <v>0.12704092267074274</v>
      </c>
      <c r="J23" s="60">
        <v>199578</v>
      </c>
      <c r="K23" s="61">
        <v>12867</v>
      </c>
      <c r="L23" s="61">
        <f t="shared" si="6"/>
        <v>212445</v>
      </c>
      <c r="M23" s="62">
        <f t="shared" si="9"/>
        <v>4.2500939363886107E-3</v>
      </c>
      <c r="N23" s="61">
        <v>169683</v>
      </c>
      <c r="O23" s="61">
        <v>3266</v>
      </c>
      <c r="P23" s="61">
        <f t="shared" si="5"/>
        <v>172949</v>
      </c>
      <c r="Q23" s="65">
        <f t="shared" si="10"/>
        <v>0.22836790036369092</v>
      </c>
    </row>
    <row r="24" spans="1:17" x14ac:dyDescent="0.25">
      <c r="A24" s="59" t="s">
        <v>62</v>
      </c>
      <c r="B24" s="60">
        <v>28983</v>
      </c>
      <c r="C24" s="61">
        <v>662</v>
      </c>
      <c r="D24" s="61">
        <f t="shared" si="0"/>
        <v>29645</v>
      </c>
      <c r="E24" s="62">
        <f t="shared" si="7"/>
        <v>4.2160146835919735E-3</v>
      </c>
      <c r="F24" s="63">
        <v>28043</v>
      </c>
      <c r="G24" s="64">
        <v>654</v>
      </c>
      <c r="H24" s="61">
        <f t="shared" si="2"/>
        <v>28697</v>
      </c>
      <c r="I24" s="62">
        <f t="shared" si="8"/>
        <v>3.3034812001254465E-2</v>
      </c>
      <c r="J24" s="60">
        <v>215013</v>
      </c>
      <c r="K24" s="61">
        <v>3704</v>
      </c>
      <c r="L24" s="61">
        <f t="shared" si="6"/>
        <v>218717</v>
      </c>
      <c r="M24" s="62">
        <f t="shared" si="9"/>
        <v>4.3755691848954212E-3</v>
      </c>
      <c r="N24" s="61">
        <v>212164</v>
      </c>
      <c r="O24" s="61">
        <v>2182</v>
      </c>
      <c r="P24" s="61">
        <f t="shared" si="5"/>
        <v>214346</v>
      </c>
      <c r="Q24" s="65">
        <f t="shared" si="10"/>
        <v>2.0392262976682618E-2</v>
      </c>
    </row>
    <row r="25" spans="1:17" x14ac:dyDescent="0.25">
      <c r="A25" s="59" t="s">
        <v>60</v>
      </c>
      <c r="B25" s="60">
        <v>28678</v>
      </c>
      <c r="C25" s="61">
        <v>3493</v>
      </c>
      <c r="D25" s="61">
        <f t="shared" si="0"/>
        <v>32171</v>
      </c>
      <c r="E25" s="62">
        <f t="shared" si="7"/>
        <v>4.575254119947289E-3</v>
      </c>
      <c r="F25" s="63">
        <v>27526</v>
      </c>
      <c r="G25" s="64">
        <v>3240</v>
      </c>
      <c r="H25" s="61">
        <f t="shared" si="2"/>
        <v>30766</v>
      </c>
      <c r="I25" s="62">
        <f t="shared" si="8"/>
        <v>4.5667295065981994E-2</v>
      </c>
      <c r="J25" s="60">
        <v>221445</v>
      </c>
      <c r="K25" s="61">
        <v>24162</v>
      </c>
      <c r="L25" s="61">
        <f t="shared" si="6"/>
        <v>245607</v>
      </c>
      <c r="M25" s="62">
        <f t="shared" si="9"/>
        <v>4.9135203061243969E-3</v>
      </c>
      <c r="N25" s="61">
        <v>214322</v>
      </c>
      <c r="O25" s="61">
        <v>24040</v>
      </c>
      <c r="P25" s="61">
        <f t="shared" si="5"/>
        <v>238362</v>
      </c>
      <c r="Q25" s="65">
        <f t="shared" si="10"/>
        <v>3.0394945503058324E-2</v>
      </c>
    </row>
    <row r="26" spans="1:17" x14ac:dyDescent="0.25">
      <c r="A26" s="59" t="s">
        <v>64</v>
      </c>
      <c r="B26" s="60">
        <v>27736</v>
      </c>
      <c r="C26" s="61">
        <v>1403</v>
      </c>
      <c r="D26" s="61">
        <f t="shared" si="0"/>
        <v>29139</v>
      </c>
      <c r="E26" s="62">
        <f t="shared" si="7"/>
        <v>4.144053022944392E-3</v>
      </c>
      <c r="F26" s="63">
        <v>27973</v>
      </c>
      <c r="G26" s="64">
        <v>713</v>
      </c>
      <c r="H26" s="61">
        <f t="shared" si="2"/>
        <v>28686</v>
      </c>
      <c r="I26" s="62">
        <f t="shared" si="8"/>
        <v>1.5791675381719328E-2</v>
      </c>
      <c r="J26" s="60">
        <v>204940</v>
      </c>
      <c r="K26" s="61">
        <v>7005</v>
      </c>
      <c r="L26" s="61">
        <f t="shared" si="6"/>
        <v>211945</v>
      </c>
      <c r="M26" s="62">
        <f t="shared" si="9"/>
        <v>4.2400911263992284E-3</v>
      </c>
      <c r="N26" s="61">
        <v>214462</v>
      </c>
      <c r="O26" s="61">
        <v>4024</v>
      </c>
      <c r="P26" s="61">
        <f t="shared" si="5"/>
        <v>218486</v>
      </c>
      <c r="Q26" s="65">
        <f t="shared" si="10"/>
        <v>-2.9937844987779516E-2</v>
      </c>
    </row>
    <row r="27" spans="1:17" x14ac:dyDescent="0.25">
      <c r="A27" s="59" t="s">
        <v>63</v>
      </c>
      <c r="B27" s="60">
        <v>25831</v>
      </c>
      <c r="C27" s="61">
        <v>3279</v>
      </c>
      <c r="D27" s="61">
        <f t="shared" si="0"/>
        <v>29110</v>
      </c>
      <c r="E27" s="62">
        <f t="shared" si="7"/>
        <v>4.1399287380456179E-3</v>
      </c>
      <c r="F27" s="63">
        <v>24358</v>
      </c>
      <c r="G27" s="64">
        <v>1947</v>
      </c>
      <c r="H27" s="61">
        <f t="shared" si="2"/>
        <v>26305</v>
      </c>
      <c r="I27" s="62">
        <f t="shared" si="8"/>
        <v>0.10663371982512837</v>
      </c>
      <c r="J27" s="60">
        <v>200469</v>
      </c>
      <c r="K27" s="61">
        <v>11404</v>
      </c>
      <c r="L27" s="61">
        <f t="shared" si="6"/>
        <v>211873</v>
      </c>
      <c r="M27" s="62">
        <f t="shared" si="9"/>
        <v>4.2386507217607571E-3</v>
      </c>
      <c r="N27" s="61">
        <v>176011</v>
      </c>
      <c r="O27" s="61">
        <v>5930</v>
      </c>
      <c r="P27" s="61">
        <f t="shared" si="5"/>
        <v>181941</v>
      </c>
      <c r="Q27" s="65">
        <f t="shared" si="10"/>
        <v>0.16451487020517641</v>
      </c>
    </row>
    <row r="28" spans="1:17" x14ac:dyDescent="0.25">
      <c r="A28" s="59" t="s">
        <v>65</v>
      </c>
      <c r="B28" s="60">
        <v>24792</v>
      </c>
      <c r="C28" s="61">
        <v>122</v>
      </c>
      <c r="D28" s="61">
        <f t="shared" si="0"/>
        <v>24914</v>
      </c>
      <c r="E28" s="62">
        <f t="shared" si="7"/>
        <v>3.543187378209156E-3</v>
      </c>
      <c r="F28" s="63">
        <v>22318</v>
      </c>
      <c r="G28" s="64">
        <v>16</v>
      </c>
      <c r="H28" s="61">
        <f t="shared" si="2"/>
        <v>22334</v>
      </c>
      <c r="I28" s="62">
        <f t="shared" si="8"/>
        <v>0.1155189397331422</v>
      </c>
      <c r="J28" s="60">
        <v>165840</v>
      </c>
      <c r="K28" s="61">
        <v>3009</v>
      </c>
      <c r="L28" s="61">
        <f t="shared" si="6"/>
        <v>168849</v>
      </c>
      <c r="M28" s="62">
        <f t="shared" si="9"/>
        <v>3.3779289277943961E-3</v>
      </c>
      <c r="N28" s="61">
        <v>147064</v>
      </c>
      <c r="O28" s="61">
        <v>624</v>
      </c>
      <c r="P28" s="61">
        <f t="shared" si="5"/>
        <v>147688</v>
      </c>
      <c r="Q28" s="65">
        <f t="shared" si="10"/>
        <v>0.14328178321867724</v>
      </c>
    </row>
    <row r="29" spans="1:17" x14ac:dyDescent="0.25">
      <c r="A29" s="59" t="s">
        <v>102</v>
      </c>
      <c r="B29" s="60">
        <v>23956</v>
      </c>
      <c r="C29" s="61">
        <v>268</v>
      </c>
      <c r="D29" s="61">
        <f>C29+B29</f>
        <v>24224</v>
      </c>
      <c r="E29" s="62">
        <f t="shared" si="7"/>
        <v>3.4450578409624547E-3</v>
      </c>
      <c r="F29" s="63">
        <v>18746</v>
      </c>
      <c r="G29" s="64">
        <v>26</v>
      </c>
      <c r="H29" s="61">
        <f>G29+F29</f>
        <v>18772</v>
      </c>
      <c r="I29" s="62">
        <f t="shared" si="8"/>
        <v>0.29043255913062005</v>
      </c>
      <c r="J29" s="60">
        <v>171560</v>
      </c>
      <c r="K29" s="61">
        <v>463</v>
      </c>
      <c r="L29" s="61">
        <f>K29+J29</f>
        <v>172023</v>
      </c>
      <c r="M29" s="62">
        <f t="shared" si="9"/>
        <v>3.4414267656069945E-3</v>
      </c>
      <c r="N29" s="61">
        <v>110042</v>
      </c>
      <c r="O29" s="61">
        <v>880</v>
      </c>
      <c r="P29" s="61">
        <f>O29+N29</f>
        <v>110922</v>
      </c>
      <c r="Q29" s="65">
        <f t="shared" si="10"/>
        <v>0.55084654081246276</v>
      </c>
    </row>
    <row r="30" spans="1:17" x14ac:dyDescent="0.25">
      <c r="A30" s="59" t="s">
        <v>110</v>
      </c>
      <c r="B30" s="60">
        <v>19447</v>
      </c>
      <c r="C30" s="61">
        <v>118</v>
      </c>
      <c r="D30" s="61">
        <f t="shared" ref="D30:D37" si="11">C30+B30</f>
        <v>19565</v>
      </c>
      <c r="E30" s="62">
        <f t="shared" si="7"/>
        <v>2.7824701394662493E-3</v>
      </c>
      <c r="F30" s="63">
        <v>18138</v>
      </c>
      <c r="G30" s="64">
        <v>84</v>
      </c>
      <c r="H30" s="61">
        <f t="shared" ref="H30:H37" si="12">G30+F30</f>
        <v>18222</v>
      </c>
      <c r="I30" s="62">
        <f t="shared" si="8"/>
        <v>7.370211831851603E-2</v>
      </c>
      <c r="J30" s="60">
        <v>142646</v>
      </c>
      <c r="K30" s="61">
        <v>457</v>
      </c>
      <c r="L30" s="61">
        <f t="shared" ref="L30:L37" si="13">K30+J30</f>
        <v>143103</v>
      </c>
      <c r="M30" s="62">
        <f t="shared" si="9"/>
        <v>2.8628642358211271E-3</v>
      </c>
      <c r="N30" s="61">
        <v>128198</v>
      </c>
      <c r="O30" s="61">
        <v>6046</v>
      </c>
      <c r="P30" s="61">
        <f t="shared" ref="P30:P37" si="14">O30+N30</f>
        <v>134244</v>
      </c>
      <c r="Q30" s="65">
        <f t="shared" si="10"/>
        <v>6.5991776168767391E-2</v>
      </c>
    </row>
    <row r="31" spans="1:17" x14ac:dyDescent="0.25">
      <c r="A31" s="59" t="s">
        <v>66</v>
      </c>
      <c r="B31" s="60">
        <v>15004</v>
      </c>
      <c r="C31" s="61">
        <v>110</v>
      </c>
      <c r="D31" s="61">
        <f t="shared" si="11"/>
        <v>15114</v>
      </c>
      <c r="E31" s="62">
        <f t="shared" si="7"/>
        <v>2.149463515864702E-3</v>
      </c>
      <c r="F31" s="63">
        <v>12949</v>
      </c>
      <c r="G31" s="64">
        <v>77</v>
      </c>
      <c r="H31" s="61">
        <f t="shared" si="12"/>
        <v>13026</v>
      </c>
      <c r="I31" s="62">
        <f t="shared" si="8"/>
        <v>0.16029479502533395</v>
      </c>
      <c r="J31" s="60">
        <v>92747</v>
      </c>
      <c r="K31" s="61">
        <v>2755</v>
      </c>
      <c r="L31" s="61">
        <f t="shared" si="13"/>
        <v>95502</v>
      </c>
      <c r="M31" s="62">
        <f t="shared" si="9"/>
        <v>1.910576719211961E-3</v>
      </c>
      <c r="N31" s="61">
        <v>82016</v>
      </c>
      <c r="O31" s="61">
        <v>2860</v>
      </c>
      <c r="P31" s="61">
        <f t="shared" si="14"/>
        <v>84876</v>
      </c>
      <c r="Q31" s="65">
        <f t="shared" si="10"/>
        <v>0.12519440124416792</v>
      </c>
    </row>
    <row r="32" spans="1:17" x14ac:dyDescent="0.25">
      <c r="A32" s="59" t="s">
        <v>67</v>
      </c>
      <c r="B32" s="60">
        <v>14088</v>
      </c>
      <c r="C32" s="61">
        <v>144</v>
      </c>
      <c r="D32" s="61">
        <f t="shared" si="11"/>
        <v>14232</v>
      </c>
      <c r="E32" s="62">
        <f t="shared" si="7"/>
        <v>2.0240283682537012E-3</v>
      </c>
      <c r="F32" s="63">
        <v>12142</v>
      </c>
      <c r="G32" s="64">
        <v>146</v>
      </c>
      <c r="H32" s="61">
        <f t="shared" si="12"/>
        <v>12288</v>
      </c>
      <c r="I32" s="62">
        <f t="shared" si="8"/>
        <v>0.158203125</v>
      </c>
      <c r="J32" s="60">
        <v>89085</v>
      </c>
      <c r="K32" s="61">
        <v>878</v>
      </c>
      <c r="L32" s="61">
        <f t="shared" si="13"/>
        <v>89963</v>
      </c>
      <c r="M32" s="62">
        <f t="shared" si="9"/>
        <v>1.7997655901495848E-3</v>
      </c>
      <c r="N32" s="61">
        <v>81676</v>
      </c>
      <c r="O32" s="61">
        <v>1024</v>
      </c>
      <c r="P32" s="61">
        <f t="shared" si="14"/>
        <v>82700</v>
      </c>
      <c r="Q32" s="65">
        <f t="shared" si="10"/>
        <v>8.7823458282950462E-2</v>
      </c>
    </row>
    <row r="33" spans="1:17" x14ac:dyDescent="0.25">
      <c r="A33" s="59" t="s">
        <v>68</v>
      </c>
      <c r="B33" s="60">
        <v>13031</v>
      </c>
      <c r="C33" s="61">
        <v>71</v>
      </c>
      <c r="D33" s="61">
        <f t="shared" si="11"/>
        <v>13102</v>
      </c>
      <c r="E33" s="62">
        <f t="shared" si="7"/>
        <v>1.8633234739221466E-3</v>
      </c>
      <c r="F33" s="63">
        <v>11731</v>
      </c>
      <c r="G33" s="64">
        <v>44</v>
      </c>
      <c r="H33" s="61">
        <f t="shared" si="12"/>
        <v>11775</v>
      </c>
      <c r="I33" s="62">
        <f t="shared" si="8"/>
        <v>0.11269639065817416</v>
      </c>
      <c r="J33" s="60">
        <v>86940</v>
      </c>
      <c r="K33" s="61">
        <v>926</v>
      </c>
      <c r="L33" s="61">
        <f t="shared" si="13"/>
        <v>87866</v>
      </c>
      <c r="M33" s="62">
        <f t="shared" si="9"/>
        <v>1.7578138050541158E-3</v>
      </c>
      <c r="N33" s="61">
        <v>81611</v>
      </c>
      <c r="O33" s="61">
        <v>914</v>
      </c>
      <c r="P33" s="61">
        <f t="shared" si="14"/>
        <v>82525</v>
      </c>
      <c r="Q33" s="65">
        <f t="shared" si="10"/>
        <v>6.4719781884277516E-2</v>
      </c>
    </row>
    <row r="34" spans="1:17" x14ac:dyDescent="0.25">
      <c r="A34" s="59" t="s">
        <v>70</v>
      </c>
      <c r="B34" s="60">
        <v>11633</v>
      </c>
      <c r="C34" s="61">
        <v>1011</v>
      </c>
      <c r="D34" s="61">
        <f t="shared" si="11"/>
        <v>12644</v>
      </c>
      <c r="E34" s="62">
        <f t="shared" si="7"/>
        <v>1.7981882158656405E-3</v>
      </c>
      <c r="F34" s="63">
        <v>10516</v>
      </c>
      <c r="G34" s="64">
        <v>864</v>
      </c>
      <c r="H34" s="61">
        <f t="shared" si="12"/>
        <v>11380</v>
      </c>
      <c r="I34" s="62">
        <f t="shared" si="8"/>
        <v>0.11107205623901573</v>
      </c>
      <c r="J34" s="60">
        <v>76372</v>
      </c>
      <c r="K34" s="61">
        <v>15156</v>
      </c>
      <c r="L34" s="61">
        <f t="shared" si="13"/>
        <v>91528</v>
      </c>
      <c r="M34" s="62">
        <f t="shared" si="9"/>
        <v>1.8310743854163512E-3</v>
      </c>
      <c r="N34" s="61">
        <v>74584</v>
      </c>
      <c r="O34" s="61">
        <v>4015</v>
      </c>
      <c r="P34" s="61">
        <f t="shared" si="14"/>
        <v>78599</v>
      </c>
      <c r="Q34" s="65">
        <f t="shared" si="10"/>
        <v>0.1644931869362205</v>
      </c>
    </row>
    <row r="35" spans="1:17" x14ac:dyDescent="0.25">
      <c r="A35" s="59" t="s">
        <v>97</v>
      </c>
      <c r="B35" s="60">
        <v>11575</v>
      </c>
      <c r="C35" s="61">
        <v>275</v>
      </c>
      <c r="D35" s="61">
        <f t="shared" si="11"/>
        <v>11850</v>
      </c>
      <c r="E35" s="62">
        <f t="shared" si="7"/>
        <v>1.6852681396716102E-3</v>
      </c>
      <c r="F35" s="63">
        <v>10975</v>
      </c>
      <c r="G35" s="64">
        <v>590</v>
      </c>
      <c r="H35" s="61">
        <f t="shared" si="12"/>
        <v>11565</v>
      </c>
      <c r="I35" s="62">
        <f t="shared" si="8"/>
        <v>2.4643320363164634E-2</v>
      </c>
      <c r="J35" s="60">
        <v>87900</v>
      </c>
      <c r="K35" s="61">
        <v>2404</v>
      </c>
      <c r="L35" s="61">
        <f t="shared" si="13"/>
        <v>90304</v>
      </c>
      <c r="M35" s="62">
        <f t="shared" si="9"/>
        <v>1.8065875065623434E-3</v>
      </c>
      <c r="N35" s="61">
        <v>72844</v>
      </c>
      <c r="O35" s="61">
        <v>3849</v>
      </c>
      <c r="P35" s="61">
        <f t="shared" si="14"/>
        <v>76693</v>
      </c>
      <c r="Q35" s="65">
        <f t="shared" si="10"/>
        <v>0.17747382420820679</v>
      </c>
    </row>
    <row r="36" spans="1:17" x14ac:dyDescent="0.25">
      <c r="A36" s="59" t="s">
        <v>69</v>
      </c>
      <c r="B36" s="60">
        <v>11519</v>
      </c>
      <c r="C36" s="61">
        <v>168</v>
      </c>
      <c r="D36" s="61">
        <f t="shared" si="11"/>
        <v>11687</v>
      </c>
      <c r="E36" s="62">
        <f t="shared" si="7"/>
        <v>1.6620868142060851E-3</v>
      </c>
      <c r="F36" s="63">
        <v>10819</v>
      </c>
      <c r="G36" s="64">
        <v>182</v>
      </c>
      <c r="H36" s="61">
        <f t="shared" si="12"/>
        <v>11001</v>
      </c>
      <c r="I36" s="62">
        <f t="shared" si="8"/>
        <v>6.2357967457503882E-2</v>
      </c>
      <c r="J36" s="60">
        <v>80821</v>
      </c>
      <c r="K36" s="61">
        <v>2222</v>
      </c>
      <c r="L36" s="61">
        <f t="shared" si="13"/>
        <v>83043</v>
      </c>
      <c r="M36" s="62">
        <f t="shared" si="9"/>
        <v>1.6613266998965349E-3</v>
      </c>
      <c r="N36" s="61">
        <v>70679</v>
      </c>
      <c r="O36" s="61">
        <v>1366</v>
      </c>
      <c r="P36" s="61">
        <f t="shared" si="14"/>
        <v>72045</v>
      </c>
      <c r="Q36" s="65">
        <f t="shared" si="10"/>
        <v>0.15265459088069955</v>
      </c>
    </row>
    <row r="37" spans="1:17" x14ac:dyDescent="0.25">
      <c r="A37" s="59" t="s">
        <v>108</v>
      </c>
      <c r="B37" s="60">
        <v>10433</v>
      </c>
      <c r="C37" s="61">
        <v>466</v>
      </c>
      <c r="D37" s="61">
        <f t="shared" si="11"/>
        <v>10899</v>
      </c>
      <c r="E37" s="62">
        <f t="shared" si="7"/>
        <v>1.5500200383359393E-3</v>
      </c>
      <c r="F37" s="63">
        <v>8372</v>
      </c>
      <c r="G37" s="64">
        <v>556</v>
      </c>
      <c r="H37" s="61">
        <f t="shared" si="12"/>
        <v>8928</v>
      </c>
      <c r="I37" s="62">
        <f t="shared" si="8"/>
        <v>0.22076612903225801</v>
      </c>
      <c r="J37" s="60">
        <v>76005</v>
      </c>
      <c r="K37" s="61">
        <v>4043</v>
      </c>
      <c r="L37" s="61">
        <f t="shared" si="13"/>
        <v>80048</v>
      </c>
      <c r="M37" s="62">
        <f t="shared" si="9"/>
        <v>1.6014098680601355E-3</v>
      </c>
      <c r="N37" s="61">
        <v>46019</v>
      </c>
      <c r="O37" s="61">
        <v>4246</v>
      </c>
      <c r="P37" s="61">
        <f t="shared" si="14"/>
        <v>50265</v>
      </c>
      <c r="Q37" s="65">
        <f t="shared" si="10"/>
        <v>0.59251964587685269</v>
      </c>
    </row>
    <row r="38" spans="1:17" x14ac:dyDescent="0.25">
      <c r="A38" s="59" t="s">
        <v>111</v>
      </c>
      <c r="B38" s="60">
        <v>7720</v>
      </c>
      <c r="C38" s="61">
        <v>40</v>
      </c>
      <c r="D38" s="61">
        <f>C38+B38</f>
        <v>7760</v>
      </c>
      <c r="E38" s="62">
        <f t="shared" si="7"/>
        <v>1.1036017522237718E-3</v>
      </c>
      <c r="F38" s="63">
        <v>7411</v>
      </c>
      <c r="G38" s="64">
        <v>36</v>
      </c>
      <c r="H38" s="61">
        <f>G38+F38</f>
        <v>7447</v>
      </c>
      <c r="I38" s="62">
        <f t="shared" si="8"/>
        <v>4.2030347791056855E-2</v>
      </c>
      <c r="J38" s="60">
        <v>62728</v>
      </c>
      <c r="K38" s="61">
        <v>256</v>
      </c>
      <c r="L38" s="61">
        <f>K38+J38</f>
        <v>62984</v>
      </c>
      <c r="M38" s="62">
        <f t="shared" si="9"/>
        <v>1.2600339687424992E-3</v>
      </c>
      <c r="N38" s="61">
        <v>55766</v>
      </c>
      <c r="O38" s="61">
        <v>2911</v>
      </c>
      <c r="P38" s="61">
        <f>O38+N38</f>
        <v>58677</v>
      </c>
      <c r="Q38" s="65">
        <f t="shared" si="10"/>
        <v>7.340184399338745E-2</v>
      </c>
    </row>
    <row r="39" spans="1:17" x14ac:dyDescent="0.25">
      <c r="A39" s="59" t="s">
        <v>74</v>
      </c>
      <c r="B39" s="60">
        <v>3823</v>
      </c>
      <c r="C39" s="61">
        <v>388</v>
      </c>
      <c r="D39" s="61">
        <f>C39+B39</f>
        <v>4211</v>
      </c>
      <c r="E39" s="62">
        <f t="shared" si="7"/>
        <v>5.9887461064617306E-4</v>
      </c>
      <c r="F39" s="63">
        <v>3970</v>
      </c>
      <c r="G39" s="64">
        <v>364</v>
      </c>
      <c r="H39" s="61">
        <f>G39+F39</f>
        <v>4334</v>
      </c>
      <c r="I39" s="62">
        <f t="shared" si="8"/>
        <v>-2.8380249192431983E-2</v>
      </c>
      <c r="J39" s="60">
        <v>32587</v>
      </c>
      <c r="K39" s="61">
        <v>2646</v>
      </c>
      <c r="L39" s="61">
        <f>K39+J39</f>
        <v>35233</v>
      </c>
      <c r="M39" s="62">
        <f t="shared" si="9"/>
        <v>7.0485800871180736E-4</v>
      </c>
      <c r="N39" s="61">
        <v>33100</v>
      </c>
      <c r="O39" s="61">
        <v>2908</v>
      </c>
      <c r="P39" s="61">
        <f>O39+N39</f>
        <v>36008</v>
      </c>
      <c r="Q39" s="65">
        <f t="shared" si="10"/>
        <v>-2.1522994890024405E-2</v>
      </c>
    </row>
    <row r="40" spans="1:17" x14ac:dyDescent="0.25">
      <c r="A40" s="59" t="s">
        <v>95</v>
      </c>
      <c r="B40" s="60">
        <v>3821</v>
      </c>
      <c r="C40" s="61">
        <v>237</v>
      </c>
      <c r="D40" s="61">
        <f t="shared" ref="D40:D103" si="15">C40+B40</f>
        <v>4058</v>
      </c>
      <c r="E40" s="62">
        <f t="shared" si="7"/>
        <v>5.7711545238712191E-4</v>
      </c>
      <c r="F40" s="63">
        <v>3822</v>
      </c>
      <c r="G40" s="64">
        <v>450</v>
      </c>
      <c r="H40" s="61">
        <f t="shared" ref="H40:H103" si="16">G40+F40</f>
        <v>4272</v>
      </c>
      <c r="I40" s="62">
        <f t="shared" si="8"/>
        <v>-5.0093632958801537E-2</v>
      </c>
      <c r="J40" s="60">
        <v>31060</v>
      </c>
      <c r="K40" s="61">
        <v>1636</v>
      </c>
      <c r="L40" s="61">
        <f t="shared" ref="L40:L103" si="17">K40+J40</f>
        <v>32696</v>
      </c>
      <c r="M40" s="62">
        <f t="shared" si="9"/>
        <v>6.5410375082568196E-4</v>
      </c>
      <c r="N40" s="61">
        <v>26209</v>
      </c>
      <c r="O40" s="61">
        <v>3006</v>
      </c>
      <c r="P40" s="61">
        <f t="shared" ref="P40:P103" si="18">O40+N40</f>
        <v>29215</v>
      </c>
      <c r="Q40" s="65">
        <f t="shared" si="10"/>
        <v>0.11915112099948666</v>
      </c>
    </row>
    <row r="41" spans="1:17" x14ac:dyDescent="0.25">
      <c r="A41" s="59" t="s">
        <v>78</v>
      </c>
      <c r="B41" s="60">
        <v>3430</v>
      </c>
      <c r="C41" s="61">
        <v>457</v>
      </c>
      <c r="D41" s="61">
        <f t="shared" si="15"/>
        <v>3887</v>
      </c>
      <c r="E41" s="62">
        <f t="shared" si="7"/>
        <v>5.5279639315641762E-4</v>
      </c>
      <c r="F41" s="63">
        <v>2729</v>
      </c>
      <c r="G41" s="64">
        <v>545</v>
      </c>
      <c r="H41" s="61">
        <f t="shared" si="16"/>
        <v>3274</v>
      </c>
      <c r="I41" s="62">
        <f t="shared" si="8"/>
        <v>0.18723274282223579</v>
      </c>
      <c r="J41" s="60">
        <v>19534</v>
      </c>
      <c r="K41" s="61">
        <v>3547</v>
      </c>
      <c r="L41" s="61">
        <f t="shared" si="17"/>
        <v>23081</v>
      </c>
      <c r="M41" s="62">
        <f t="shared" si="9"/>
        <v>4.617497147298619E-4</v>
      </c>
      <c r="N41" s="61">
        <v>16817</v>
      </c>
      <c r="O41" s="61">
        <v>3100</v>
      </c>
      <c r="P41" s="61">
        <f t="shared" si="18"/>
        <v>19917</v>
      </c>
      <c r="Q41" s="65">
        <f t="shared" si="10"/>
        <v>0.15885926595370781</v>
      </c>
    </row>
    <row r="42" spans="1:17" x14ac:dyDescent="0.25">
      <c r="A42" s="59" t="s">
        <v>113</v>
      </c>
      <c r="B42" s="60">
        <v>3264</v>
      </c>
      <c r="C42" s="61">
        <v>0</v>
      </c>
      <c r="D42" s="61">
        <f t="shared" si="15"/>
        <v>3264</v>
      </c>
      <c r="E42" s="62">
        <f t="shared" si="7"/>
        <v>4.6419537619309163E-4</v>
      </c>
      <c r="F42" s="63">
        <v>2911</v>
      </c>
      <c r="G42" s="64">
        <v>0</v>
      </c>
      <c r="H42" s="61">
        <f t="shared" si="16"/>
        <v>2911</v>
      </c>
      <c r="I42" s="62">
        <f t="shared" si="8"/>
        <v>0.12126417038818271</v>
      </c>
      <c r="J42" s="60">
        <v>22272</v>
      </c>
      <c r="K42" s="61">
        <v>27</v>
      </c>
      <c r="L42" s="61">
        <f t="shared" si="17"/>
        <v>22299</v>
      </c>
      <c r="M42" s="62">
        <f t="shared" si="9"/>
        <v>4.4610531990646815E-4</v>
      </c>
      <c r="N42" s="61">
        <v>16242</v>
      </c>
      <c r="O42" s="61">
        <v>108</v>
      </c>
      <c r="P42" s="61">
        <f t="shared" si="18"/>
        <v>16350</v>
      </c>
      <c r="Q42" s="65">
        <f t="shared" si="10"/>
        <v>0.36385321100917434</v>
      </c>
    </row>
    <row r="43" spans="1:17" x14ac:dyDescent="0.25">
      <c r="A43" s="59" t="s">
        <v>112</v>
      </c>
      <c r="B43" s="60">
        <v>3120</v>
      </c>
      <c r="C43" s="61">
        <v>74</v>
      </c>
      <c r="D43" s="61">
        <f t="shared" si="15"/>
        <v>3194</v>
      </c>
      <c r="E43" s="62">
        <f t="shared" si="7"/>
        <v>4.5424020574777408E-4</v>
      </c>
      <c r="F43" s="63">
        <v>2671</v>
      </c>
      <c r="G43" s="64">
        <v>45</v>
      </c>
      <c r="H43" s="61">
        <f t="shared" si="16"/>
        <v>2716</v>
      </c>
      <c r="I43" s="62">
        <f t="shared" si="8"/>
        <v>0.17599410898379975</v>
      </c>
      <c r="J43" s="60">
        <v>23026</v>
      </c>
      <c r="K43" s="61">
        <v>523</v>
      </c>
      <c r="L43" s="61">
        <f t="shared" si="17"/>
        <v>23549</v>
      </c>
      <c r="M43" s="62">
        <f t="shared" si="9"/>
        <v>4.7111234487992365E-4</v>
      </c>
      <c r="N43" s="61">
        <v>15268</v>
      </c>
      <c r="O43" s="61">
        <v>153</v>
      </c>
      <c r="P43" s="61">
        <f t="shared" si="18"/>
        <v>15421</v>
      </c>
      <c r="Q43" s="65">
        <f t="shared" si="10"/>
        <v>0.52707347124051629</v>
      </c>
    </row>
    <row r="44" spans="1:17" x14ac:dyDescent="0.25">
      <c r="A44" s="59" t="s">
        <v>76</v>
      </c>
      <c r="B44" s="60">
        <v>2742</v>
      </c>
      <c r="C44" s="61">
        <v>419</v>
      </c>
      <c r="D44" s="61">
        <f t="shared" si="15"/>
        <v>3161</v>
      </c>
      <c r="E44" s="62">
        <f t="shared" si="7"/>
        <v>4.4954705396641013E-4</v>
      </c>
      <c r="F44" s="63">
        <v>2766</v>
      </c>
      <c r="G44" s="64">
        <v>446</v>
      </c>
      <c r="H44" s="61">
        <f t="shared" si="16"/>
        <v>3212</v>
      </c>
      <c r="I44" s="62">
        <f t="shared" si="8"/>
        <v>-1.5877957658779529E-2</v>
      </c>
      <c r="J44" s="60">
        <v>20010</v>
      </c>
      <c r="K44" s="61">
        <v>2933</v>
      </c>
      <c r="L44" s="61">
        <f t="shared" si="17"/>
        <v>22943</v>
      </c>
      <c r="M44" s="62">
        <f t="shared" si="9"/>
        <v>4.589889391727924E-4</v>
      </c>
      <c r="N44" s="61">
        <v>22554</v>
      </c>
      <c r="O44" s="61">
        <v>2401</v>
      </c>
      <c r="P44" s="61">
        <f t="shared" si="18"/>
        <v>24955</v>
      </c>
      <c r="Q44" s="65">
        <f t="shared" si="10"/>
        <v>-8.0625125225405769E-2</v>
      </c>
    </row>
    <row r="45" spans="1:17" x14ac:dyDescent="0.25">
      <c r="A45" s="59" t="s">
        <v>73</v>
      </c>
      <c r="B45" s="60">
        <v>2682</v>
      </c>
      <c r="C45" s="61">
        <v>2096</v>
      </c>
      <c r="D45" s="61">
        <f t="shared" si="15"/>
        <v>4778</v>
      </c>
      <c r="E45" s="62">
        <f t="shared" si="7"/>
        <v>6.7951149125324505E-4</v>
      </c>
      <c r="F45" s="63">
        <v>2591</v>
      </c>
      <c r="G45" s="64">
        <v>2076</v>
      </c>
      <c r="H45" s="61">
        <f t="shared" si="16"/>
        <v>4667</v>
      </c>
      <c r="I45" s="62">
        <f t="shared" si="8"/>
        <v>2.3784015427469551E-2</v>
      </c>
      <c r="J45" s="60">
        <v>19437</v>
      </c>
      <c r="K45" s="61">
        <v>14807</v>
      </c>
      <c r="L45" s="61">
        <f t="shared" si="17"/>
        <v>34244</v>
      </c>
      <c r="M45" s="62">
        <f t="shared" si="9"/>
        <v>6.8507245055280926E-4</v>
      </c>
      <c r="N45" s="61">
        <v>19056</v>
      </c>
      <c r="O45" s="61">
        <v>13948</v>
      </c>
      <c r="P45" s="61">
        <f t="shared" si="18"/>
        <v>33004</v>
      </c>
      <c r="Q45" s="65">
        <f t="shared" si="10"/>
        <v>3.7571203490486038E-2</v>
      </c>
    </row>
    <row r="46" spans="1:17" x14ac:dyDescent="0.25">
      <c r="A46" s="59" t="s">
        <v>103</v>
      </c>
      <c r="B46" s="60">
        <v>2284</v>
      </c>
      <c r="C46" s="61">
        <v>2325</v>
      </c>
      <c r="D46" s="61">
        <f t="shared" si="15"/>
        <v>4609</v>
      </c>
      <c r="E46" s="62">
        <f t="shared" si="7"/>
        <v>6.5547686546383558E-4</v>
      </c>
      <c r="F46" s="63">
        <v>1720</v>
      </c>
      <c r="G46" s="64">
        <v>2100</v>
      </c>
      <c r="H46" s="61">
        <f t="shared" si="16"/>
        <v>3820</v>
      </c>
      <c r="I46" s="62">
        <f t="shared" si="8"/>
        <v>0.206544502617801</v>
      </c>
      <c r="J46" s="60">
        <v>21422</v>
      </c>
      <c r="K46" s="61">
        <v>25463</v>
      </c>
      <c r="L46" s="61">
        <f t="shared" si="17"/>
        <v>46885</v>
      </c>
      <c r="M46" s="62">
        <f t="shared" si="9"/>
        <v>9.3796349270437046E-4</v>
      </c>
      <c r="N46" s="61">
        <v>17629</v>
      </c>
      <c r="O46" s="61">
        <v>17661</v>
      </c>
      <c r="P46" s="61">
        <f t="shared" si="18"/>
        <v>35290</v>
      </c>
      <c r="Q46" s="65">
        <f t="shared" si="10"/>
        <v>0.32856333238877866</v>
      </c>
    </row>
    <row r="47" spans="1:17" x14ac:dyDescent="0.25">
      <c r="A47" s="59" t="s">
        <v>114</v>
      </c>
      <c r="B47" s="60">
        <v>2253</v>
      </c>
      <c r="C47" s="61">
        <v>836</v>
      </c>
      <c r="D47" s="61">
        <f t="shared" si="15"/>
        <v>3089</v>
      </c>
      <c r="E47" s="62">
        <f t="shared" si="7"/>
        <v>4.3930745007979781E-4</v>
      </c>
      <c r="F47" s="63">
        <v>2183</v>
      </c>
      <c r="G47" s="64">
        <v>827</v>
      </c>
      <c r="H47" s="61">
        <f t="shared" si="16"/>
        <v>3010</v>
      </c>
      <c r="I47" s="62">
        <f t="shared" si="8"/>
        <v>2.6245847176079806E-2</v>
      </c>
      <c r="J47" s="60">
        <v>16748</v>
      </c>
      <c r="K47" s="61">
        <v>2133</v>
      </c>
      <c r="L47" s="61">
        <f t="shared" si="17"/>
        <v>18881</v>
      </c>
      <c r="M47" s="62">
        <f t="shared" si="9"/>
        <v>3.777261108190513E-4</v>
      </c>
      <c r="N47" s="61">
        <v>15984</v>
      </c>
      <c r="O47" s="61">
        <v>2043</v>
      </c>
      <c r="P47" s="61">
        <f t="shared" si="18"/>
        <v>18027</v>
      </c>
      <c r="Q47" s="65">
        <f t="shared" si="10"/>
        <v>4.7373384367892513E-2</v>
      </c>
    </row>
    <row r="48" spans="1:17" x14ac:dyDescent="0.25">
      <c r="A48" s="59" t="s">
        <v>109</v>
      </c>
      <c r="B48" s="60">
        <v>2151</v>
      </c>
      <c r="C48" s="61">
        <v>120</v>
      </c>
      <c r="D48" s="61">
        <f t="shared" si="15"/>
        <v>2271</v>
      </c>
      <c r="E48" s="62">
        <f t="shared" si="7"/>
        <v>3.229741725902301E-4</v>
      </c>
      <c r="F48" s="63">
        <v>2622</v>
      </c>
      <c r="G48" s="64">
        <v>121</v>
      </c>
      <c r="H48" s="61">
        <f t="shared" si="16"/>
        <v>2743</v>
      </c>
      <c r="I48" s="62">
        <f t="shared" si="8"/>
        <v>-0.17207437112650381</v>
      </c>
      <c r="J48" s="60">
        <v>20085</v>
      </c>
      <c r="K48" s="61">
        <v>1183</v>
      </c>
      <c r="L48" s="61">
        <f t="shared" si="17"/>
        <v>21268</v>
      </c>
      <c r="M48" s="62">
        <f t="shared" si="9"/>
        <v>4.2547952570836197E-4</v>
      </c>
      <c r="N48" s="61">
        <v>22547</v>
      </c>
      <c r="O48" s="61">
        <v>901</v>
      </c>
      <c r="P48" s="61">
        <f t="shared" si="18"/>
        <v>23448</v>
      </c>
      <c r="Q48" s="65">
        <f t="shared" si="10"/>
        <v>-9.2971682019788449E-2</v>
      </c>
    </row>
    <row r="49" spans="1:17" x14ac:dyDescent="0.25">
      <c r="A49" s="59" t="s">
        <v>72</v>
      </c>
      <c r="B49" s="60">
        <v>2088</v>
      </c>
      <c r="C49" s="61">
        <v>7308</v>
      </c>
      <c r="D49" s="61">
        <f t="shared" si="15"/>
        <v>9396</v>
      </c>
      <c r="E49" s="62">
        <f t="shared" si="7"/>
        <v>1.336268307202907E-3</v>
      </c>
      <c r="F49" s="63">
        <v>2547</v>
      </c>
      <c r="G49" s="64">
        <v>6342</v>
      </c>
      <c r="H49" s="61">
        <f t="shared" si="16"/>
        <v>8889</v>
      </c>
      <c r="I49" s="62">
        <f t="shared" si="8"/>
        <v>5.7036787040162018E-2</v>
      </c>
      <c r="J49" s="60">
        <v>14778</v>
      </c>
      <c r="K49" s="61">
        <v>33219</v>
      </c>
      <c r="L49" s="61">
        <f t="shared" si="17"/>
        <v>47997</v>
      </c>
      <c r="M49" s="62">
        <f t="shared" si="9"/>
        <v>9.6020974212075651E-4</v>
      </c>
      <c r="N49" s="61">
        <v>19320</v>
      </c>
      <c r="O49" s="61">
        <v>23122</v>
      </c>
      <c r="P49" s="61">
        <f t="shared" si="18"/>
        <v>42442</v>
      </c>
      <c r="Q49" s="65">
        <f t="shared" si="10"/>
        <v>0.13088450120163997</v>
      </c>
    </row>
    <row r="50" spans="1:17" x14ac:dyDescent="0.25">
      <c r="A50" s="59" t="s">
        <v>104</v>
      </c>
      <c r="B50" s="60">
        <v>1724</v>
      </c>
      <c r="C50" s="61">
        <v>4</v>
      </c>
      <c r="D50" s="61">
        <f t="shared" si="15"/>
        <v>1728</v>
      </c>
      <c r="E50" s="62">
        <f t="shared" si="7"/>
        <v>2.4575049327869554E-4</v>
      </c>
      <c r="F50" s="63">
        <v>1687</v>
      </c>
      <c r="G50" s="64">
        <v>9</v>
      </c>
      <c r="H50" s="61">
        <f t="shared" si="16"/>
        <v>1696</v>
      </c>
      <c r="I50" s="62">
        <f t="shared" si="8"/>
        <v>1.8867924528301883E-2</v>
      </c>
      <c r="J50" s="60">
        <v>12990</v>
      </c>
      <c r="K50" s="61">
        <v>239</v>
      </c>
      <c r="L50" s="61">
        <f t="shared" si="17"/>
        <v>13229</v>
      </c>
      <c r="M50" s="62">
        <f t="shared" si="9"/>
        <v>2.6465434669907469E-4</v>
      </c>
      <c r="N50" s="61">
        <v>12985</v>
      </c>
      <c r="O50" s="61">
        <v>221</v>
      </c>
      <c r="P50" s="61">
        <f t="shared" si="18"/>
        <v>13206</v>
      </c>
      <c r="Q50" s="65">
        <f t="shared" si="10"/>
        <v>1.7416325912464892E-3</v>
      </c>
    </row>
    <row r="51" spans="1:17" x14ac:dyDescent="0.25">
      <c r="A51" s="59" t="s">
        <v>77</v>
      </c>
      <c r="B51" s="60">
        <v>1210</v>
      </c>
      <c r="C51" s="61">
        <v>5161</v>
      </c>
      <c r="D51" s="61">
        <f t="shared" si="15"/>
        <v>6371</v>
      </c>
      <c r="E51" s="62">
        <f t="shared" si="7"/>
        <v>9.0606272724454249E-4</v>
      </c>
      <c r="F51" s="63">
        <v>1264</v>
      </c>
      <c r="G51" s="64">
        <v>5652</v>
      </c>
      <c r="H51" s="61">
        <f t="shared" si="16"/>
        <v>6916</v>
      </c>
      <c r="I51" s="62">
        <f t="shared" si="8"/>
        <v>-7.8802776171197242E-2</v>
      </c>
      <c r="J51" s="60">
        <v>3031</v>
      </c>
      <c r="K51" s="61">
        <v>17955</v>
      </c>
      <c r="L51" s="61">
        <f t="shared" si="17"/>
        <v>20986</v>
      </c>
      <c r="M51" s="62">
        <f t="shared" si="9"/>
        <v>4.1983794087435043E-4</v>
      </c>
      <c r="N51" s="61">
        <v>3620</v>
      </c>
      <c r="O51" s="61">
        <v>18665</v>
      </c>
      <c r="P51" s="61">
        <f t="shared" si="18"/>
        <v>22285</v>
      </c>
      <c r="Q51" s="65">
        <f t="shared" si="10"/>
        <v>-5.8290329818263431E-2</v>
      </c>
    </row>
    <row r="52" spans="1:17" x14ac:dyDescent="0.25">
      <c r="A52" s="59" t="s">
        <v>115</v>
      </c>
      <c r="B52" s="60">
        <v>1041</v>
      </c>
      <c r="C52" s="61">
        <v>97</v>
      </c>
      <c r="D52" s="61">
        <f t="shared" si="15"/>
        <v>1138</v>
      </c>
      <c r="E52" s="62">
        <f t="shared" si="7"/>
        <v>1.6184262809673355E-4</v>
      </c>
      <c r="F52" s="63">
        <v>1103</v>
      </c>
      <c r="G52" s="64">
        <v>162</v>
      </c>
      <c r="H52" s="61">
        <f t="shared" si="16"/>
        <v>1265</v>
      </c>
      <c r="I52" s="62">
        <f t="shared" si="8"/>
        <v>-0.10039525691699602</v>
      </c>
      <c r="J52" s="60">
        <v>9304</v>
      </c>
      <c r="K52" s="61">
        <v>1623</v>
      </c>
      <c r="L52" s="61">
        <f t="shared" si="17"/>
        <v>10927</v>
      </c>
      <c r="M52" s="62">
        <f t="shared" si="9"/>
        <v>2.1860140950795897E-4</v>
      </c>
      <c r="N52" s="61">
        <v>8462</v>
      </c>
      <c r="O52" s="61">
        <v>1755</v>
      </c>
      <c r="P52" s="61">
        <f t="shared" si="18"/>
        <v>10217</v>
      </c>
      <c r="Q52" s="65">
        <f t="shared" si="10"/>
        <v>6.9492023098757016E-2</v>
      </c>
    </row>
    <row r="53" spans="1:17" x14ac:dyDescent="0.25">
      <c r="A53" s="59" t="s">
        <v>116</v>
      </c>
      <c r="B53" s="60">
        <v>702</v>
      </c>
      <c r="C53" s="61">
        <v>63</v>
      </c>
      <c r="D53" s="61">
        <f t="shared" si="15"/>
        <v>765</v>
      </c>
      <c r="E53" s="62">
        <f t="shared" si="7"/>
        <v>1.0879579129525585E-4</v>
      </c>
      <c r="F53" s="63">
        <v>0</v>
      </c>
      <c r="G53" s="64">
        <v>43</v>
      </c>
      <c r="H53" s="61">
        <f t="shared" si="16"/>
        <v>43</v>
      </c>
      <c r="I53" s="62">
        <f t="shared" si="8"/>
        <v>16.790697674418606</v>
      </c>
      <c r="J53" s="60">
        <v>3757</v>
      </c>
      <c r="K53" s="61">
        <v>233</v>
      </c>
      <c r="L53" s="61">
        <f t="shared" si="17"/>
        <v>3990</v>
      </c>
      <c r="M53" s="62">
        <f t="shared" si="9"/>
        <v>7.9822423715270087E-5</v>
      </c>
      <c r="N53" s="61">
        <v>1808</v>
      </c>
      <c r="O53" s="61">
        <v>464</v>
      </c>
      <c r="P53" s="61">
        <f t="shared" si="18"/>
        <v>2272</v>
      </c>
      <c r="Q53" s="65">
        <f t="shared" si="10"/>
        <v>0.75616197183098599</v>
      </c>
    </row>
    <row r="54" spans="1:17" x14ac:dyDescent="0.25">
      <c r="A54" s="59" t="s">
        <v>117</v>
      </c>
      <c r="B54" s="60">
        <v>616</v>
      </c>
      <c r="C54" s="61">
        <v>87</v>
      </c>
      <c r="D54" s="61">
        <f t="shared" si="15"/>
        <v>703</v>
      </c>
      <c r="E54" s="62">
        <f t="shared" si="7"/>
        <v>9.9978354615117473E-5</v>
      </c>
      <c r="F54" s="63">
        <v>651</v>
      </c>
      <c r="G54" s="64">
        <v>55</v>
      </c>
      <c r="H54" s="61">
        <f t="shared" si="16"/>
        <v>706</v>
      </c>
      <c r="I54" s="62">
        <f t="shared" si="8"/>
        <v>-4.2492917847025691E-3</v>
      </c>
      <c r="J54" s="60">
        <v>5130</v>
      </c>
      <c r="K54" s="61">
        <v>153</v>
      </c>
      <c r="L54" s="61">
        <f t="shared" si="17"/>
        <v>5283</v>
      </c>
      <c r="M54" s="62">
        <f t="shared" si="9"/>
        <v>1.0568969034781251E-4</v>
      </c>
      <c r="N54" s="61">
        <v>4471</v>
      </c>
      <c r="O54" s="61">
        <v>266</v>
      </c>
      <c r="P54" s="61">
        <f t="shared" si="18"/>
        <v>4737</v>
      </c>
      <c r="Q54" s="65">
        <f t="shared" si="10"/>
        <v>0.11526282457251424</v>
      </c>
    </row>
    <row r="55" spans="1:17" x14ac:dyDescent="0.25">
      <c r="A55" s="59" t="s">
        <v>100</v>
      </c>
      <c r="B55" s="60">
        <v>598</v>
      </c>
      <c r="C55" s="61">
        <v>146</v>
      </c>
      <c r="D55" s="61">
        <f t="shared" si="15"/>
        <v>744</v>
      </c>
      <c r="E55" s="62">
        <f t="shared" si="7"/>
        <v>1.0580924016166059E-4</v>
      </c>
      <c r="F55" s="63">
        <v>669</v>
      </c>
      <c r="G55" s="64">
        <v>89</v>
      </c>
      <c r="H55" s="61">
        <f t="shared" si="16"/>
        <v>758</v>
      </c>
      <c r="I55" s="62">
        <f t="shared" si="8"/>
        <v>-1.8469656992084471E-2</v>
      </c>
      <c r="J55" s="60">
        <v>4543</v>
      </c>
      <c r="K55" s="61">
        <v>790</v>
      </c>
      <c r="L55" s="61">
        <f t="shared" si="17"/>
        <v>5333</v>
      </c>
      <c r="M55" s="62">
        <f t="shared" si="9"/>
        <v>1.0668997134675074E-4</v>
      </c>
      <c r="N55" s="61">
        <v>5467</v>
      </c>
      <c r="O55" s="61">
        <v>664</v>
      </c>
      <c r="P55" s="61">
        <f t="shared" si="18"/>
        <v>6131</v>
      </c>
      <c r="Q55" s="65">
        <f t="shared" si="10"/>
        <v>-0.13015821236339908</v>
      </c>
    </row>
    <row r="56" spans="1:17" x14ac:dyDescent="0.25">
      <c r="A56" s="59" t="s">
        <v>107</v>
      </c>
      <c r="B56" s="60">
        <v>436</v>
      </c>
      <c r="C56" s="61">
        <v>540</v>
      </c>
      <c r="D56" s="61">
        <f t="shared" si="15"/>
        <v>976</v>
      </c>
      <c r="E56" s="62">
        <f t="shared" si="7"/>
        <v>1.3880351935185582E-4</v>
      </c>
      <c r="F56" s="63">
        <v>512</v>
      </c>
      <c r="G56" s="64">
        <v>268</v>
      </c>
      <c r="H56" s="61">
        <f t="shared" si="16"/>
        <v>780</v>
      </c>
      <c r="I56" s="62">
        <f t="shared" si="8"/>
        <v>0.25128205128205128</v>
      </c>
      <c r="J56" s="60">
        <v>2588</v>
      </c>
      <c r="K56" s="61">
        <v>3176</v>
      </c>
      <c r="L56" s="61">
        <f t="shared" si="17"/>
        <v>5764</v>
      </c>
      <c r="M56" s="62">
        <f t="shared" si="9"/>
        <v>1.153123935575982E-4</v>
      </c>
      <c r="N56" s="61">
        <v>5728</v>
      </c>
      <c r="O56" s="61">
        <v>1820</v>
      </c>
      <c r="P56" s="61">
        <f t="shared" si="18"/>
        <v>7548</v>
      </c>
      <c r="Q56" s="65">
        <f t="shared" si="10"/>
        <v>-0.23635400105988347</v>
      </c>
    </row>
    <row r="57" spans="1:17" x14ac:dyDescent="0.25">
      <c r="A57" s="59" t="s">
        <v>99</v>
      </c>
      <c r="B57" s="60">
        <v>363</v>
      </c>
      <c r="C57" s="61">
        <v>184</v>
      </c>
      <c r="D57" s="61">
        <f t="shared" si="15"/>
        <v>547</v>
      </c>
      <c r="E57" s="62">
        <f t="shared" si="7"/>
        <v>7.7792546194124112E-5</v>
      </c>
      <c r="F57" s="63">
        <v>463</v>
      </c>
      <c r="G57" s="64">
        <v>146</v>
      </c>
      <c r="H57" s="61">
        <f t="shared" si="16"/>
        <v>609</v>
      </c>
      <c r="I57" s="62">
        <f t="shared" si="8"/>
        <v>-0.10180623973727421</v>
      </c>
      <c r="J57" s="60">
        <v>2450</v>
      </c>
      <c r="K57" s="61">
        <v>2571</v>
      </c>
      <c r="L57" s="61">
        <f t="shared" si="17"/>
        <v>5021</v>
      </c>
      <c r="M57" s="62">
        <f t="shared" si="9"/>
        <v>1.0044821791337622E-4</v>
      </c>
      <c r="N57" s="61">
        <v>4261</v>
      </c>
      <c r="O57" s="61">
        <v>1691</v>
      </c>
      <c r="P57" s="61">
        <f t="shared" si="18"/>
        <v>5952</v>
      </c>
      <c r="Q57" s="65">
        <f t="shared" si="10"/>
        <v>-0.15641801075268813</v>
      </c>
    </row>
    <row r="58" spans="1:17" x14ac:dyDescent="0.25">
      <c r="A58" s="59" t="s">
        <v>105</v>
      </c>
      <c r="B58" s="60">
        <v>312</v>
      </c>
      <c r="C58" s="61">
        <v>27</v>
      </c>
      <c r="D58" s="61">
        <f t="shared" si="15"/>
        <v>339</v>
      </c>
      <c r="E58" s="62">
        <f t="shared" si="7"/>
        <v>4.821146829946632E-5</v>
      </c>
      <c r="F58" s="63">
        <v>295</v>
      </c>
      <c r="G58" s="64">
        <v>20</v>
      </c>
      <c r="H58" s="61">
        <f t="shared" si="16"/>
        <v>315</v>
      </c>
      <c r="I58" s="62">
        <f t="shared" si="8"/>
        <v>7.6190476190476142E-2</v>
      </c>
      <c r="J58" s="60">
        <v>1375</v>
      </c>
      <c r="K58" s="61">
        <v>195</v>
      </c>
      <c r="L58" s="61">
        <f t="shared" si="17"/>
        <v>1570</v>
      </c>
      <c r="M58" s="62">
        <f t="shared" si="9"/>
        <v>3.1408823366660159E-5</v>
      </c>
      <c r="N58" s="61">
        <v>1724</v>
      </c>
      <c r="O58" s="61">
        <v>246</v>
      </c>
      <c r="P58" s="61">
        <f t="shared" si="18"/>
        <v>1970</v>
      </c>
      <c r="Q58" s="65">
        <f t="shared" si="10"/>
        <v>-0.20304568527918787</v>
      </c>
    </row>
    <row r="59" spans="1:17" x14ac:dyDescent="0.25">
      <c r="A59" s="59" t="s">
        <v>101</v>
      </c>
      <c r="B59" s="60">
        <v>284</v>
      </c>
      <c r="C59" s="61">
        <v>129</v>
      </c>
      <c r="D59" s="61">
        <f t="shared" si="15"/>
        <v>413</v>
      </c>
      <c r="E59" s="62">
        <f t="shared" si="7"/>
        <v>5.8735505627373418E-5</v>
      </c>
      <c r="F59" s="63">
        <v>312</v>
      </c>
      <c r="G59" s="64">
        <v>103</v>
      </c>
      <c r="H59" s="61">
        <f t="shared" si="16"/>
        <v>415</v>
      </c>
      <c r="I59" s="62">
        <f t="shared" si="8"/>
        <v>-4.8192771084337727E-3</v>
      </c>
      <c r="J59" s="60">
        <v>2259</v>
      </c>
      <c r="K59" s="61">
        <v>743</v>
      </c>
      <c r="L59" s="61">
        <f t="shared" si="17"/>
        <v>3002</v>
      </c>
      <c r="M59" s="62">
        <f t="shared" si="9"/>
        <v>6.0056871176250831E-5</v>
      </c>
      <c r="N59" s="61">
        <v>2484</v>
      </c>
      <c r="O59" s="61">
        <v>920</v>
      </c>
      <c r="P59" s="61">
        <f t="shared" si="18"/>
        <v>3404</v>
      </c>
      <c r="Q59" s="65">
        <f t="shared" si="10"/>
        <v>-0.11809635722679201</v>
      </c>
    </row>
    <row r="60" spans="1:17" x14ac:dyDescent="0.25">
      <c r="A60" s="59" t="s">
        <v>82</v>
      </c>
      <c r="B60" s="60">
        <v>257</v>
      </c>
      <c r="C60" s="61">
        <v>646</v>
      </c>
      <c r="D60" s="61">
        <f t="shared" si="15"/>
        <v>903</v>
      </c>
      <c r="E60" s="62">
        <f t="shared" si="7"/>
        <v>1.2842169874459613E-4</v>
      </c>
      <c r="F60" s="63">
        <v>225</v>
      </c>
      <c r="G60" s="64">
        <v>877</v>
      </c>
      <c r="H60" s="61">
        <f t="shared" si="16"/>
        <v>1102</v>
      </c>
      <c r="I60" s="62">
        <f t="shared" si="8"/>
        <v>-0.18058076225045372</v>
      </c>
      <c r="J60" s="60">
        <v>1060</v>
      </c>
      <c r="K60" s="61">
        <v>5601</v>
      </c>
      <c r="L60" s="61">
        <f t="shared" si="17"/>
        <v>6661</v>
      </c>
      <c r="M60" s="62">
        <f t="shared" si="9"/>
        <v>1.332574346785499E-4</v>
      </c>
      <c r="N60" s="61">
        <v>352</v>
      </c>
      <c r="O60" s="61">
        <v>8735</v>
      </c>
      <c r="P60" s="61">
        <f t="shared" si="18"/>
        <v>9087</v>
      </c>
      <c r="Q60" s="65">
        <f t="shared" si="10"/>
        <v>-0.26697479916364042</v>
      </c>
    </row>
    <row r="61" spans="1:17" x14ac:dyDescent="0.25">
      <c r="A61" s="59" t="s">
        <v>86</v>
      </c>
      <c r="B61" s="60">
        <v>162</v>
      </c>
      <c r="C61" s="61">
        <v>203</v>
      </c>
      <c r="D61" s="61">
        <f t="shared" si="15"/>
        <v>365</v>
      </c>
      <c r="E61" s="62">
        <f t="shared" si="7"/>
        <v>5.1909103036298542E-5</v>
      </c>
      <c r="F61" s="63">
        <v>219</v>
      </c>
      <c r="G61" s="64">
        <v>151</v>
      </c>
      <c r="H61" s="61">
        <f t="shared" si="16"/>
        <v>370</v>
      </c>
      <c r="I61" s="62">
        <f t="shared" si="8"/>
        <v>-1.3513513513513487E-2</v>
      </c>
      <c r="J61" s="60">
        <v>1364</v>
      </c>
      <c r="K61" s="61">
        <v>1321</v>
      </c>
      <c r="L61" s="61">
        <f t="shared" si="17"/>
        <v>2685</v>
      </c>
      <c r="M61" s="62">
        <f t="shared" si="9"/>
        <v>5.3715089642982507E-5</v>
      </c>
      <c r="N61" s="61">
        <v>1568</v>
      </c>
      <c r="O61" s="61">
        <v>1533</v>
      </c>
      <c r="P61" s="61">
        <f t="shared" si="18"/>
        <v>3101</v>
      </c>
      <c r="Q61" s="65">
        <f t="shared" si="10"/>
        <v>-0.13415027410512737</v>
      </c>
    </row>
    <row r="62" spans="1:17" x14ac:dyDescent="0.25">
      <c r="A62" s="59" t="s">
        <v>85</v>
      </c>
      <c r="B62" s="60">
        <v>154</v>
      </c>
      <c r="C62" s="61">
        <v>226</v>
      </c>
      <c r="D62" s="61">
        <f t="shared" si="15"/>
        <v>380</v>
      </c>
      <c r="E62" s="62">
        <f t="shared" si="7"/>
        <v>5.4042353846009441E-5</v>
      </c>
      <c r="F62" s="63">
        <v>186</v>
      </c>
      <c r="G62" s="64">
        <v>236</v>
      </c>
      <c r="H62" s="61">
        <f t="shared" si="16"/>
        <v>422</v>
      </c>
      <c r="I62" s="62">
        <f t="shared" si="8"/>
        <v>-9.9526066350710929E-2</v>
      </c>
      <c r="J62" s="60">
        <v>1633</v>
      </c>
      <c r="K62" s="61">
        <v>1417</v>
      </c>
      <c r="L62" s="61">
        <f t="shared" si="17"/>
        <v>3050</v>
      </c>
      <c r="M62" s="62">
        <f t="shared" si="9"/>
        <v>6.1017140935231525E-5</v>
      </c>
      <c r="N62" s="61">
        <v>1828</v>
      </c>
      <c r="O62" s="61">
        <v>1492</v>
      </c>
      <c r="P62" s="61">
        <f t="shared" si="18"/>
        <v>3320</v>
      </c>
      <c r="Q62" s="65">
        <f t="shared" si="10"/>
        <v>-8.1325301204819289E-2</v>
      </c>
    </row>
    <row r="63" spans="1:17" x14ac:dyDescent="0.25">
      <c r="A63" s="59" t="s">
        <v>106</v>
      </c>
      <c r="B63" s="60">
        <v>153</v>
      </c>
      <c r="C63" s="61">
        <v>33</v>
      </c>
      <c r="D63" s="61">
        <f t="shared" si="15"/>
        <v>186</v>
      </c>
      <c r="E63" s="62">
        <f t="shared" si="7"/>
        <v>2.6452310040415149E-5</v>
      </c>
      <c r="F63" s="63">
        <v>140</v>
      </c>
      <c r="G63" s="64">
        <v>33</v>
      </c>
      <c r="H63" s="61">
        <f t="shared" si="16"/>
        <v>173</v>
      </c>
      <c r="I63" s="62">
        <f t="shared" si="8"/>
        <v>7.5144508670520249E-2</v>
      </c>
      <c r="J63" s="60">
        <v>737</v>
      </c>
      <c r="K63" s="61">
        <v>176</v>
      </c>
      <c r="L63" s="61">
        <f t="shared" si="17"/>
        <v>913</v>
      </c>
      <c r="M63" s="62">
        <f t="shared" si="9"/>
        <v>1.826513104061193E-5</v>
      </c>
      <c r="N63" s="61">
        <v>1064</v>
      </c>
      <c r="O63" s="61">
        <v>363</v>
      </c>
      <c r="P63" s="61">
        <f t="shared" si="18"/>
        <v>1427</v>
      </c>
      <c r="Q63" s="65">
        <f t="shared" si="10"/>
        <v>-0.36019621583742112</v>
      </c>
    </row>
    <row r="64" spans="1:17" x14ac:dyDescent="0.25">
      <c r="A64" s="59" t="s">
        <v>118</v>
      </c>
      <c r="B64" s="60">
        <v>63</v>
      </c>
      <c r="C64" s="61">
        <v>8</v>
      </c>
      <c r="D64" s="61">
        <f t="shared" si="15"/>
        <v>71</v>
      </c>
      <c r="E64" s="62">
        <f t="shared" si="7"/>
        <v>1.0097387165964922E-5</v>
      </c>
      <c r="F64" s="63">
        <v>113</v>
      </c>
      <c r="G64" s="64">
        <v>35</v>
      </c>
      <c r="H64" s="61">
        <f t="shared" si="16"/>
        <v>148</v>
      </c>
      <c r="I64" s="62">
        <f t="shared" si="8"/>
        <v>-0.52027027027027029</v>
      </c>
      <c r="J64" s="60">
        <v>683</v>
      </c>
      <c r="K64" s="61">
        <v>170</v>
      </c>
      <c r="L64" s="61">
        <f t="shared" si="17"/>
        <v>853</v>
      </c>
      <c r="M64" s="62">
        <f t="shared" si="9"/>
        <v>1.7064793841886064E-5</v>
      </c>
      <c r="N64" s="61">
        <v>1198</v>
      </c>
      <c r="O64" s="61">
        <v>301</v>
      </c>
      <c r="P64" s="61">
        <f t="shared" si="18"/>
        <v>1499</v>
      </c>
      <c r="Q64" s="65">
        <f t="shared" si="10"/>
        <v>-0.43095396931287522</v>
      </c>
    </row>
    <row r="65" spans="1:17" x14ac:dyDescent="0.25">
      <c r="A65" s="59" t="s">
        <v>171</v>
      </c>
      <c r="B65" s="60">
        <v>19</v>
      </c>
      <c r="C65" s="61">
        <v>46</v>
      </c>
      <c r="D65" s="61">
        <f t="shared" si="15"/>
        <v>65</v>
      </c>
      <c r="E65" s="62">
        <f t="shared" si="7"/>
        <v>9.2440868420805626E-6</v>
      </c>
      <c r="F65" s="63">
        <v>0</v>
      </c>
      <c r="G65" s="64">
        <v>32</v>
      </c>
      <c r="H65" s="61">
        <f t="shared" si="16"/>
        <v>32</v>
      </c>
      <c r="I65" s="62">
        <f t="shared" si="8"/>
        <v>1.03125</v>
      </c>
      <c r="J65" s="60">
        <v>19</v>
      </c>
      <c r="K65" s="61">
        <v>224</v>
      </c>
      <c r="L65" s="61">
        <f t="shared" si="17"/>
        <v>243</v>
      </c>
      <c r="M65" s="62">
        <f t="shared" si="9"/>
        <v>4.8613656548397577E-6</v>
      </c>
      <c r="N65" s="61">
        <v>0</v>
      </c>
      <c r="O65" s="61">
        <v>250</v>
      </c>
      <c r="P65" s="61">
        <f t="shared" si="18"/>
        <v>250</v>
      </c>
      <c r="Q65" s="65">
        <f t="shared" si="10"/>
        <v>-2.8000000000000025E-2</v>
      </c>
    </row>
    <row r="66" spans="1:17" x14ac:dyDescent="0.25">
      <c r="A66" s="59" t="s">
        <v>157</v>
      </c>
      <c r="B66" s="60">
        <v>14</v>
      </c>
      <c r="C66" s="61">
        <v>34</v>
      </c>
      <c r="D66" s="61">
        <f t="shared" si="15"/>
        <v>48</v>
      </c>
      <c r="E66" s="62">
        <f t="shared" si="7"/>
        <v>6.826402591074877E-6</v>
      </c>
      <c r="F66" s="63">
        <v>0</v>
      </c>
      <c r="G66" s="64">
        <v>30</v>
      </c>
      <c r="H66" s="61">
        <f t="shared" si="16"/>
        <v>30</v>
      </c>
      <c r="I66" s="62">
        <f t="shared" si="8"/>
        <v>0.60000000000000009</v>
      </c>
      <c r="J66" s="60">
        <v>74</v>
      </c>
      <c r="K66" s="61">
        <v>398</v>
      </c>
      <c r="L66" s="61">
        <f t="shared" si="17"/>
        <v>472</v>
      </c>
      <c r="M66" s="62">
        <f t="shared" si="9"/>
        <v>9.442652629976813E-6</v>
      </c>
      <c r="N66" s="61">
        <v>370</v>
      </c>
      <c r="O66" s="61">
        <v>488</v>
      </c>
      <c r="P66" s="61">
        <f t="shared" si="18"/>
        <v>858</v>
      </c>
      <c r="Q66" s="65">
        <f t="shared" si="10"/>
        <v>-0.44988344988344986</v>
      </c>
    </row>
    <row r="67" spans="1:17" x14ac:dyDescent="0.25">
      <c r="A67" s="59" t="s">
        <v>217</v>
      </c>
      <c r="B67" s="60">
        <v>9</v>
      </c>
      <c r="C67" s="61">
        <v>238</v>
      </c>
      <c r="D67" s="61">
        <f t="shared" si="15"/>
        <v>247</v>
      </c>
      <c r="E67" s="62">
        <f t="shared" si="7"/>
        <v>3.5127529999906136E-5</v>
      </c>
      <c r="F67" s="63">
        <v>0</v>
      </c>
      <c r="G67" s="64">
        <v>175</v>
      </c>
      <c r="H67" s="61">
        <f t="shared" si="16"/>
        <v>175</v>
      </c>
      <c r="I67" s="62">
        <f t="shared" si="8"/>
        <v>0.41142857142857148</v>
      </c>
      <c r="J67" s="60">
        <v>35</v>
      </c>
      <c r="K67" s="61">
        <v>1271</v>
      </c>
      <c r="L67" s="61">
        <f t="shared" si="17"/>
        <v>1306</v>
      </c>
      <c r="M67" s="62">
        <f t="shared" si="9"/>
        <v>2.6127339692266353E-5</v>
      </c>
      <c r="N67" s="61">
        <v>0</v>
      </c>
      <c r="O67" s="61">
        <v>1223</v>
      </c>
      <c r="P67" s="61">
        <f t="shared" si="18"/>
        <v>1223</v>
      </c>
      <c r="Q67" s="65">
        <f t="shared" si="10"/>
        <v>6.7865903515944348E-2</v>
      </c>
    </row>
    <row r="68" spans="1:17" x14ac:dyDescent="0.25">
      <c r="A68" s="59" t="s">
        <v>133</v>
      </c>
      <c r="B68" s="60">
        <v>4</v>
      </c>
      <c r="C68" s="61">
        <v>3</v>
      </c>
      <c r="D68" s="61">
        <f t="shared" si="15"/>
        <v>7</v>
      </c>
      <c r="E68" s="62">
        <f t="shared" si="7"/>
        <v>9.9551704453175292E-7</v>
      </c>
      <c r="F68" s="63">
        <v>4</v>
      </c>
      <c r="G68" s="64">
        <v>22</v>
      </c>
      <c r="H68" s="61">
        <f t="shared" si="16"/>
        <v>26</v>
      </c>
      <c r="I68" s="62">
        <f t="shared" si="8"/>
        <v>-0.73076923076923084</v>
      </c>
      <c r="J68" s="60">
        <v>28</v>
      </c>
      <c r="K68" s="61">
        <v>339</v>
      </c>
      <c r="L68" s="61">
        <f t="shared" si="17"/>
        <v>367</v>
      </c>
      <c r="M68" s="62">
        <f t="shared" si="9"/>
        <v>7.3420625322065477E-6</v>
      </c>
      <c r="N68" s="61">
        <v>18</v>
      </c>
      <c r="O68" s="61">
        <v>324</v>
      </c>
      <c r="P68" s="61">
        <f t="shared" si="18"/>
        <v>342</v>
      </c>
      <c r="Q68" s="65">
        <f t="shared" si="10"/>
        <v>7.3099415204678442E-2</v>
      </c>
    </row>
    <row r="69" spans="1:17" x14ac:dyDescent="0.25">
      <c r="A69" s="59" t="s">
        <v>168</v>
      </c>
      <c r="B69" s="60"/>
      <c r="C69" s="61">
        <v>189</v>
      </c>
      <c r="D69" s="61">
        <f t="shared" si="15"/>
        <v>189</v>
      </c>
      <c r="E69" s="62">
        <f t="shared" si="7"/>
        <v>2.6878960202357328E-5</v>
      </c>
      <c r="F69" s="63"/>
      <c r="G69" s="64">
        <v>121</v>
      </c>
      <c r="H69" s="61">
        <f t="shared" si="16"/>
        <v>121</v>
      </c>
      <c r="I69" s="62">
        <f t="shared" si="8"/>
        <v>0.56198347107438007</v>
      </c>
      <c r="J69" s="60"/>
      <c r="K69" s="61">
        <v>1252</v>
      </c>
      <c r="L69" s="61">
        <f t="shared" si="17"/>
        <v>1252</v>
      </c>
      <c r="M69" s="62">
        <f t="shared" si="9"/>
        <v>2.5047036213413073E-5</v>
      </c>
      <c r="N69" s="61"/>
      <c r="O69" s="61">
        <v>2120</v>
      </c>
      <c r="P69" s="61">
        <f t="shared" si="18"/>
        <v>2120</v>
      </c>
      <c r="Q69" s="65">
        <f t="shared" si="10"/>
        <v>-0.40943396226415096</v>
      </c>
    </row>
    <row r="70" spans="1:17" x14ac:dyDescent="0.25">
      <c r="A70" s="59" t="s">
        <v>366</v>
      </c>
      <c r="B70" s="60"/>
      <c r="C70" s="61">
        <v>0</v>
      </c>
      <c r="D70" s="61">
        <f t="shared" si="15"/>
        <v>0</v>
      </c>
      <c r="E70" s="62">
        <f t="shared" si="7"/>
        <v>0</v>
      </c>
      <c r="F70" s="63"/>
      <c r="G70" s="64">
        <v>0</v>
      </c>
      <c r="H70" s="61">
        <f t="shared" si="16"/>
        <v>0</v>
      </c>
      <c r="I70" s="62" t="str">
        <f t="shared" si="8"/>
        <v/>
      </c>
      <c r="J70" s="60"/>
      <c r="K70" s="61">
        <v>34</v>
      </c>
      <c r="L70" s="61">
        <f t="shared" si="17"/>
        <v>34</v>
      </c>
      <c r="M70" s="62">
        <f t="shared" si="9"/>
        <v>6.8019107927799081E-7</v>
      </c>
      <c r="N70" s="61"/>
      <c r="O70" s="61">
        <v>2</v>
      </c>
      <c r="P70" s="61">
        <f t="shared" si="18"/>
        <v>2</v>
      </c>
      <c r="Q70" s="65">
        <f t="shared" si="10"/>
        <v>16</v>
      </c>
    </row>
    <row r="71" spans="1:17" x14ac:dyDescent="0.25">
      <c r="A71" s="59" t="s">
        <v>428</v>
      </c>
      <c r="B71" s="60"/>
      <c r="C71" s="61">
        <v>0</v>
      </c>
      <c r="D71" s="61">
        <f t="shared" si="15"/>
        <v>0</v>
      </c>
      <c r="E71" s="62">
        <f t="shared" si="7"/>
        <v>0</v>
      </c>
      <c r="F71" s="63"/>
      <c r="G71" s="64">
        <v>0</v>
      </c>
      <c r="H71" s="61">
        <f t="shared" si="16"/>
        <v>0</v>
      </c>
      <c r="I71" s="62" t="str">
        <f t="shared" si="8"/>
        <v/>
      </c>
      <c r="J71" s="60"/>
      <c r="K71" s="61">
        <v>1</v>
      </c>
      <c r="L71" s="61">
        <f t="shared" si="17"/>
        <v>1</v>
      </c>
      <c r="M71" s="62">
        <f t="shared" si="9"/>
        <v>2.0005619978764436E-8</v>
      </c>
      <c r="N71" s="61"/>
      <c r="O71" s="61">
        <v>0</v>
      </c>
      <c r="P71" s="61">
        <f t="shared" si="18"/>
        <v>0</v>
      </c>
      <c r="Q71" s="65" t="str">
        <f t="shared" si="10"/>
        <v/>
      </c>
    </row>
    <row r="72" spans="1:17" x14ac:dyDescent="0.25">
      <c r="A72" s="59" t="s">
        <v>392</v>
      </c>
      <c r="B72" s="60"/>
      <c r="C72" s="61">
        <v>0</v>
      </c>
      <c r="D72" s="61">
        <f t="shared" si="15"/>
        <v>0</v>
      </c>
      <c r="E72" s="62">
        <f t="shared" si="7"/>
        <v>0</v>
      </c>
      <c r="F72" s="63"/>
      <c r="G72" s="64">
        <v>0</v>
      </c>
      <c r="H72" s="61">
        <f t="shared" si="16"/>
        <v>0</v>
      </c>
      <c r="I72" s="62" t="str">
        <f t="shared" si="8"/>
        <v/>
      </c>
      <c r="J72" s="60"/>
      <c r="K72" s="61">
        <v>29</v>
      </c>
      <c r="L72" s="61">
        <f t="shared" si="17"/>
        <v>29</v>
      </c>
      <c r="M72" s="62">
        <f t="shared" si="9"/>
        <v>5.8016297938416865E-7</v>
      </c>
      <c r="N72" s="61"/>
      <c r="O72" s="61">
        <v>93</v>
      </c>
      <c r="P72" s="61">
        <f t="shared" si="18"/>
        <v>93</v>
      </c>
      <c r="Q72" s="65">
        <f t="shared" si="10"/>
        <v>-0.68817204301075274</v>
      </c>
    </row>
    <row r="73" spans="1:17" x14ac:dyDescent="0.25">
      <c r="A73" s="59" t="s">
        <v>197</v>
      </c>
      <c r="B73" s="60"/>
      <c r="C73" s="61">
        <v>43</v>
      </c>
      <c r="D73" s="61">
        <f t="shared" si="15"/>
        <v>43</v>
      </c>
      <c r="E73" s="62">
        <f t="shared" ref="E73:E136" si="19">IFERROR(D73/$D$7,"")</f>
        <v>6.1153189878379105E-6</v>
      </c>
      <c r="F73" s="63"/>
      <c r="G73" s="64">
        <v>49</v>
      </c>
      <c r="H73" s="61">
        <f t="shared" si="16"/>
        <v>49</v>
      </c>
      <c r="I73" s="62">
        <f t="shared" ref="I73:I136" si="20">IFERROR(D73/H73-1,"")</f>
        <v>-0.12244897959183676</v>
      </c>
      <c r="J73" s="60"/>
      <c r="K73" s="61">
        <v>408</v>
      </c>
      <c r="L73" s="61">
        <f t="shared" si="17"/>
        <v>408</v>
      </c>
      <c r="M73" s="62">
        <f t="shared" ref="M73:M136" si="21">IFERROR(L73/$L$7,"")</f>
        <v>8.1622929513358894E-6</v>
      </c>
      <c r="N73" s="61"/>
      <c r="O73" s="61">
        <v>256</v>
      </c>
      <c r="P73" s="61">
        <f t="shared" si="18"/>
        <v>256</v>
      </c>
      <c r="Q73" s="65">
        <f t="shared" ref="Q73:Q136" si="22">IFERROR(L73/P73-1,"")</f>
        <v>0.59375</v>
      </c>
    </row>
    <row r="74" spans="1:17" x14ac:dyDescent="0.25">
      <c r="A74" s="59" t="s">
        <v>355</v>
      </c>
      <c r="B74" s="60"/>
      <c r="C74" s="61">
        <v>0</v>
      </c>
      <c r="D74" s="61">
        <f t="shared" si="15"/>
        <v>0</v>
      </c>
      <c r="E74" s="62">
        <f t="shared" si="19"/>
        <v>0</v>
      </c>
      <c r="F74" s="63"/>
      <c r="G74" s="64">
        <v>0</v>
      </c>
      <c r="H74" s="61">
        <f t="shared" si="16"/>
        <v>0</v>
      </c>
      <c r="I74" s="62" t="str">
        <f t="shared" si="20"/>
        <v/>
      </c>
      <c r="J74" s="60"/>
      <c r="K74" s="61">
        <v>10</v>
      </c>
      <c r="L74" s="61">
        <f t="shared" si="17"/>
        <v>10</v>
      </c>
      <c r="M74" s="62">
        <f t="shared" si="21"/>
        <v>2.0005619978764435E-7</v>
      </c>
      <c r="N74" s="61"/>
      <c r="O74" s="61">
        <v>52</v>
      </c>
      <c r="P74" s="61">
        <f t="shared" si="18"/>
        <v>52</v>
      </c>
      <c r="Q74" s="65">
        <f t="shared" si="22"/>
        <v>-0.80769230769230771</v>
      </c>
    </row>
    <row r="75" spans="1:17" x14ac:dyDescent="0.25">
      <c r="A75" s="59" t="s">
        <v>377</v>
      </c>
      <c r="B75" s="60"/>
      <c r="C75" s="61">
        <v>0</v>
      </c>
      <c r="D75" s="61">
        <f t="shared" si="15"/>
        <v>0</v>
      </c>
      <c r="E75" s="62">
        <f t="shared" si="19"/>
        <v>0</v>
      </c>
      <c r="F75" s="63"/>
      <c r="G75" s="64">
        <v>0</v>
      </c>
      <c r="H75" s="61">
        <f t="shared" si="16"/>
        <v>0</v>
      </c>
      <c r="I75" s="62" t="str">
        <f t="shared" si="20"/>
        <v/>
      </c>
      <c r="J75" s="60"/>
      <c r="K75" s="61">
        <v>29</v>
      </c>
      <c r="L75" s="61">
        <f t="shared" si="17"/>
        <v>29</v>
      </c>
      <c r="M75" s="62">
        <f t="shared" si="21"/>
        <v>5.8016297938416865E-7</v>
      </c>
      <c r="N75" s="61"/>
      <c r="O75" s="61">
        <v>4</v>
      </c>
      <c r="P75" s="61">
        <f t="shared" si="18"/>
        <v>4</v>
      </c>
      <c r="Q75" s="65">
        <f t="shared" si="22"/>
        <v>6.25</v>
      </c>
    </row>
    <row r="76" spans="1:17" x14ac:dyDescent="0.25">
      <c r="A76" s="59" t="s">
        <v>430</v>
      </c>
      <c r="B76" s="60"/>
      <c r="C76" s="61">
        <v>0</v>
      </c>
      <c r="D76" s="61">
        <f t="shared" si="15"/>
        <v>0</v>
      </c>
      <c r="E76" s="62">
        <f t="shared" si="19"/>
        <v>0</v>
      </c>
      <c r="F76" s="63"/>
      <c r="G76" s="64">
        <v>0</v>
      </c>
      <c r="H76" s="61">
        <f t="shared" si="16"/>
        <v>0</v>
      </c>
      <c r="I76" s="62" t="str">
        <f t="shared" si="20"/>
        <v/>
      </c>
      <c r="J76" s="60"/>
      <c r="K76" s="61">
        <v>0</v>
      </c>
      <c r="L76" s="61">
        <f t="shared" si="17"/>
        <v>0</v>
      </c>
      <c r="M76" s="62">
        <f t="shared" si="21"/>
        <v>0</v>
      </c>
      <c r="N76" s="61"/>
      <c r="O76" s="61">
        <v>75</v>
      </c>
      <c r="P76" s="61">
        <f t="shared" si="18"/>
        <v>75</v>
      </c>
      <c r="Q76" s="65">
        <f t="shared" si="22"/>
        <v>-1</v>
      </c>
    </row>
    <row r="77" spans="1:17" x14ac:dyDescent="0.25">
      <c r="A77" s="59" t="s">
        <v>178</v>
      </c>
      <c r="B77" s="60"/>
      <c r="C77" s="61">
        <v>9</v>
      </c>
      <c r="D77" s="61">
        <f t="shared" si="15"/>
        <v>9</v>
      </c>
      <c r="E77" s="62">
        <f t="shared" si="19"/>
        <v>1.2799504858265395E-6</v>
      </c>
      <c r="F77" s="63"/>
      <c r="G77" s="64">
        <v>8</v>
      </c>
      <c r="H77" s="61">
        <f t="shared" si="16"/>
        <v>8</v>
      </c>
      <c r="I77" s="62">
        <f t="shared" si="20"/>
        <v>0.125</v>
      </c>
      <c r="J77" s="60"/>
      <c r="K77" s="61">
        <v>44</v>
      </c>
      <c r="L77" s="61">
        <f t="shared" si="17"/>
        <v>44</v>
      </c>
      <c r="M77" s="62">
        <f t="shared" si="21"/>
        <v>8.8024727906563514E-7</v>
      </c>
      <c r="N77" s="61"/>
      <c r="O77" s="61">
        <v>15</v>
      </c>
      <c r="P77" s="61">
        <f t="shared" si="18"/>
        <v>15</v>
      </c>
      <c r="Q77" s="65">
        <f t="shared" si="22"/>
        <v>1.9333333333333331</v>
      </c>
    </row>
    <row r="78" spans="1:17" x14ac:dyDescent="0.25">
      <c r="A78" s="59" t="s">
        <v>156</v>
      </c>
      <c r="B78" s="60"/>
      <c r="C78" s="61">
        <v>10</v>
      </c>
      <c r="D78" s="61">
        <f t="shared" si="15"/>
        <v>10</v>
      </c>
      <c r="E78" s="62">
        <f t="shared" si="19"/>
        <v>1.4221672064739327E-6</v>
      </c>
      <c r="F78" s="63"/>
      <c r="G78" s="64">
        <v>48</v>
      </c>
      <c r="H78" s="61">
        <f t="shared" si="16"/>
        <v>48</v>
      </c>
      <c r="I78" s="62">
        <f t="shared" si="20"/>
        <v>-0.79166666666666663</v>
      </c>
      <c r="J78" s="60"/>
      <c r="K78" s="61">
        <v>156</v>
      </c>
      <c r="L78" s="61">
        <f t="shared" si="17"/>
        <v>156</v>
      </c>
      <c r="M78" s="62">
        <f t="shared" si="21"/>
        <v>3.1208767166872519E-6</v>
      </c>
      <c r="N78" s="61"/>
      <c r="O78" s="61">
        <v>368</v>
      </c>
      <c r="P78" s="61">
        <f t="shared" si="18"/>
        <v>368</v>
      </c>
      <c r="Q78" s="65">
        <f t="shared" si="22"/>
        <v>-0.57608695652173914</v>
      </c>
    </row>
    <row r="79" spans="1:17" x14ac:dyDescent="0.25">
      <c r="A79" s="59" t="s">
        <v>193</v>
      </c>
      <c r="B79" s="60"/>
      <c r="C79" s="61">
        <v>15</v>
      </c>
      <c r="D79" s="61">
        <f t="shared" si="15"/>
        <v>15</v>
      </c>
      <c r="E79" s="62">
        <f t="shared" si="19"/>
        <v>2.1332508097108988E-6</v>
      </c>
      <c r="F79" s="63"/>
      <c r="G79" s="64">
        <v>10</v>
      </c>
      <c r="H79" s="61">
        <f t="shared" si="16"/>
        <v>10</v>
      </c>
      <c r="I79" s="62">
        <f t="shared" si="20"/>
        <v>0.5</v>
      </c>
      <c r="J79" s="60"/>
      <c r="K79" s="61">
        <v>78</v>
      </c>
      <c r="L79" s="61">
        <f t="shared" si="17"/>
        <v>78</v>
      </c>
      <c r="M79" s="62">
        <f t="shared" si="21"/>
        <v>1.560438358343626E-6</v>
      </c>
      <c r="N79" s="61"/>
      <c r="O79" s="61">
        <v>39</v>
      </c>
      <c r="P79" s="61">
        <f t="shared" si="18"/>
        <v>39</v>
      </c>
      <c r="Q79" s="65">
        <f t="shared" si="22"/>
        <v>1</v>
      </c>
    </row>
    <row r="80" spans="1:17" x14ac:dyDescent="0.25">
      <c r="A80" s="59" t="s">
        <v>393</v>
      </c>
      <c r="B80" s="60"/>
      <c r="C80" s="61">
        <v>0</v>
      </c>
      <c r="D80" s="61">
        <f t="shared" si="15"/>
        <v>0</v>
      </c>
      <c r="E80" s="62">
        <f t="shared" si="19"/>
        <v>0</v>
      </c>
      <c r="F80" s="63"/>
      <c r="G80" s="64">
        <v>0</v>
      </c>
      <c r="H80" s="61">
        <f t="shared" si="16"/>
        <v>0</v>
      </c>
      <c r="I80" s="62" t="str">
        <f t="shared" si="20"/>
        <v/>
      </c>
      <c r="J80" s="60"/>
      <c r="K80" s="61">
        <v>10</v>
      </c>
      <c r="L80" s="61">
        <f t="shared" si="17"/>
        <v>10</v>
      </c>
      <c r="M80" s="62">
        <f t="shared" si="21"/>
        <v>2.0005619978764435E-7</v>
      </c>
      <c r="N80" s="61"/>
      <c r="O80" s="61">
        <v>0</v>
      </c>
      <c r="P80" s="61">
        <f t="shared" si="18"/>
        <v>0</v>
      </c>
      <c r="Q80" s="65" t="str">
        <f t="shared" si="22"/>
        <v/>
      </c>
    </row>
    <row r="81" spans="1:17" x14ac:dyDescent="0.25">
      <c r="A81" s="59" t="s">
        <v>285</v>
      </c>
      <c r="B81" s="60">
        <v>0</v>
      </c>
      <c r="C81" s="61">
        <v>0</v>
      </c>
      <c r="D81" s="61">
        <f t="shared" si="15"/>
        <v>0</v>
      </c>
      <c r="E81" s="62">
        <f t="shared" si="19"/>
        <v>0</v>
      </c>
      <c r="F81" s="63">
        <v>0</v>
      </c>
      <c r="G81" s="64">
        <v>0</v>
      </c>
      <c r="H81" s="61">
        <f t="shared" si="16"/>
        <v>0</v>
      </c>
      <c r="I81" s="62" t="str">
        <f t="shared" si="20"/>
        <v/>
      </c>
      <c r="J81" s="60">
        <v>0</v>
      </c>
      <c r="K81" s="61">
        <v>199</v>
      </c>
      <c r="L81" s="61">
        <f t="shared" si="17"/>
        <v>199</v>
      </c>
      <c r="M81" s="62">
        <f t="shared" si="21"/>
        <v>3.9811183757741222E-6</v>
      </c>
      <c r="N81" s="61">
        <v>0</v>
      </c>
      <c r="O81" s="61">
        <v>264</v>
      </c>
      <c r="P81" s="61">
        <f t="shared" si="18"/>
        <v>264</v>
      </c>
      <c r="Q81" s="65">
        <f t="shared" si="22"/>
        <v>-0.24621212121212122</v>
      </c>
    </row>
    <row r="82" spans="1:17" x14ac:dyDescent="0.25">
      <c r="A82" s="59" t="s">
        <v>119</v>
      </c>
      <c r="B82" s="60">
        <v>0</v>
      </c>
      <c r="C82" s="61">
        <v>152</v>
      </c>
      <c r="D82" s="61">
        <f t="shared" si="15"/>
        <v>152</v>
      </c>
      <c r="E82" s="62">
        <f t="shared" si="19"/>
        <v>2.1616941538403776E-5</v>
      </c>
      <c r="F82" s="63">
        <v>0</v>
      </c>
      <c r="G82" s="64">
        <v>144</v>
      </c>
      <c r="H82" s="61">
        <f t="shared" si="16"/>
        <v>144</v>
      </c>
      <c r="I82" s="62">
        <f t="shared" si="20"/>
        <v>5.555555555555558E-2</v>
      </c>
      <c r="J82" s="60">
        <v>28</v>
      </c>
      <c r="K82" s="61">
        <v>1124</v>
      </c>
      <c r="L82" s="61">
        <f t="shared" si="17"/>
        <v>1152</v>
      </c>
      <c r="M82" s="62">
        <f t="shared" si="21"/>
        <v>2.304647421553663E-5</v>
      </c>
      <c r="N82" s="61">
        <v>42</v>
      </c>
      <c r="O82" s="61">
        <v>1280</v>
      </c>
      <c r="P82" s="61">
        <f t="shared" si="18"/>
        <v>1322</v>
      </c>
      <c r="Q82" s="65">
        <f t="shared" si="22"/>
        <v>-0.12859304084720125</v>
      </c>
    </row>
    <row r="83" spans="1:17" x14ac:dyDescent="0.25">
      <c r="A83" s="59" t="s">
        <v>462</v>
      </c>
      <c r="B83" s="60"/>
      <c r="C83" s="61">
        <v>0</v>
      </c>
      <c r="D83" s="61">
        <f t="shared" si="15"/>
        <v>0</v>
      </c>
      <c r="E83" s="62">
        <f t="shared" si="19"/>
        <v>0</v>
      </c>
      <c r="F83" s="63"/>
      <c r="G83" s="64">
        <v>0</v>
      </c>
      <c r="H83" s="61">
        <f t="shared" si="16"/>
        <v>0</v>
      </c>
      <c r="I83" s="62" t="str">
        <f t="shared" si="20"/>
        <v/>
      </c>
      <c r="J83" s="60"/>
      <c r="K83" s="61">
        <v>0</v>
      </c>
      <c r="L83" s="61">
        <f t="shared" si="17"/>
        <v>0</v>
      </c>
      <c r="M83" s="62">
        <f t="shared" si="21"/>
        <v>0</v>
      </c>
      <c r="N83" s="61"/>
      <c r="O83" s="61">
        <v>14</v>
      </c>
      <c r="P83" s="61">
        <f t="shared" si="18"/>
        <v>14</v>
      </c>
      <c r="Q83" s="65">
        <f t="shared" si="22"/>
        <v>-1</v>
      </c>
    </row>
    <row r="84" spans="1:17" x14ac:dyDescent="0.25">
      <c r="A84" s="59" t="s">
        <v>368</v>
      </c>
      <c r="B84" s="60"/>
      <c r="C84" s="61">
        <v>0</v>
      </c>
      <c r="D84" s="61">
        <f t="shared" si="15"/>
        <v>0</v>
      </c>
      <c r="E84" s="62">
        <f t="shared" si="19"/>
        <v>0</v>
      </c>
      <c r="F84" s="63"/>
      <c r="G84" s="64">
        <v>0</v>
      </c>
      <c r="H84" s="61">
        <f t="shared" si="16"/>
        <v>0</v>
      </c>
      <c r="I84" s="62" t="str">
        <f t="shared" si="20"/>
        <v/>
      </c>
      <c r="J84" s="60"/>
      <c r="K84" s="61">
        <v>0</v>
      </c>
      <c r="L84" s="61">
        <f t="shared" si="17"/>
        <v>0</v>
      </c>
      <c r="M84" s="62">
        <f t="shared" si="21"/>
        <v>0</v>
      </c>
      <c r="N84" s="61"/>
      <c r="O84" s="61">
        <v>1</v>
      </c>
      <c r="P84" s="61">
        <f t="shared" si="18"/>
        <v>1</v>
      </c>
      <c r="Q84" s="65">
        <f t="shared" si="22"/>
        <v>-1</v>
      </c>
    </row>
    <row r="85" spans="1:17" x14ac:dyDescent="0.25">
      <c r="A85" s="59" t="s">
        <v>196</v>
      </c>
      <c r="B85" s="60"/>
      <c r="C85" s="61">
        <v>32</v>
      </c>
      <c r="D85" s="61">
        <f t="shared" si="15"/>
        <v>32</v>
      </c>
      <c r="E85" s="62">
        <f t="shared" si="19"/>
        <v>4.5509350607165844E-6</v>
      </c>
      <c r="F85" s="63"/>
      <c r="G85" s="64">
        <v>25</v>
      </c>
      <c r="H85" s="61">
        <f t="shared" si="16"/>
        <v>25</v>
      </c>
      <c r="I85" s="62">
        <f t="shared" si="20"/>
        <v>0.28000000000000003</v>
      </c>
      <c r="J85" s="60"/>
      <c r="K85" s="61">
        <v>210</v>
      </c>
      <c r="L85" s="61">
        <f t="shared" si="17"/>
        <v>210</v>
      </c>
      <c r="M85" s="62">
        <f t="shared" si="21"/>
        <v>4.2011801955405315E-6</v>
      </c>
      <c r="N85" s="61"/>
      <c r="O85" s="61">
        <v>124</v>
      </c>
      <c r="P85" s="61">
        <f t="shared" si="18"/>
        <v>124</v>
      </c>
      <c r="Q85" s="65">
        <f t="shared" si="22"/>
        <v>0.69354838709677424</v>
      </c>
    </row>
    <row r="86" spans="1:17" x14ac:dyDescent="0.25">
      <c r="A86" s="59" t="s">
        <v>350</v>
      </c>
      <c r="B86" s="60"/>
      <c r="C86" s="61">
        <v>0</v>
      </c>
      <c r="D86" s="61">
        <f t="shared" si="15"/>
        <v>0</v>
      </c>
      <c r="E86" s="62">
        <f t="shared" si="19"/>
        <v>0</v>
      </c>
      <c r="F86" s="63"/>
      <c r="G86" s="64">
        <v>0</v>
      </c>
      <c r="H86" s="61">
        <f t="shared" si="16"/>
        <v>0</v>
      </c>
      <c r="I86" s="62" t="str">
        <f t="shared" si="20"/>
        <v/>
      </c>
      <c r="J86" s="60"/>
      <c r="K86" s="61">
        <v>27</v>
      </c>
      <c r="L86" s="61">
        <f t="shared" si="17"/>
        <v>27</v>
      </c>
      <c r="M86" s="62">
        <f t="shared" si="21"/>
        <v>5.4015173942663968E-7</v>
      </c>
      <c r="N86" s="61"/>
      <c r="O86" s="61">
        <v>45</v>
      </c>
      <c r="P86" s="61">
        <f t="shared" si="18"/>
        <v>45</v>
      </c>
      <c r="Q86" s="65">
        <f t="shared" si="22"/>
        <v>-0.4</v>
      </c>
    </row>
    <row r="87" spans="1:17" x14ac:dyDescent="0.25">
      <c r="A87" s="59" t="s">
        <v>220</v>
      </c>
      <c r="B87" s="60">
        <v>0</v>
      </c>
      <c r="C87" s="61">
        <v>133</v>
      </c>
      <c r="D87" s="61">
        <f t="shared" si="15"/>
        <v>133</v>
      </c>
      <c r="E87" s="62">
        <f t="shared" si="19"/>
        <v>1.8914823846103305E-5</v>
      </c>
      <c r="F87" s="63">
        <v>0</v>
      </c>
      <c r="G87" s="64">
        <v>115</v>
      </c>
      <c r="H87" s="61">
        <f t="shared" si="16"/>
        <v>115</v>
      </c>
      <c r="I87" s="62">
        <f t="shared" si="20"/>
        <v>0.15652173913043477</v>
      </c>
      <c r="J87" s="60">
        <v>0</v>
      </c>
      <c r="K87" s="61">
        <v>1037</v>
      </c>
      <c r="L87" s="61">
        <f t="shared" si="17"/>
        <v>1037</v>
      </c>
      <c r="M87" s="62">
        <f t="shared" si="21"/>
        <v>2.0745827917978717E-5</v>
      </c>
      <c r="N87" s="61">
        <v>0</v>
      </c>
      <c r="O87" s="61">
        <v>450</v>
      </c>
      <c r="P87" s="61">
        <f t="shared" si="18"/>
        <v>450</v>
      </c>
      <c r="Q87" s="65">
        <f t="shared" si="22"/>
        <v>1.3044444444444445</v>
      </c>
    </row>
    <row r="88" spans="1:17" x14ac:dyDescent="0.25">
      <c r="A88" s="59" t="s">
        <v>158</v>
      </c>
      <c r="B88" s="60"/>
      <c r="C88" s="61">
        <v>168</v>
      </c>
      <c r="D88" s="61">
        <f t="shared" si="15"/>
        <v>168</v>
      </c>
      <c r="E88" s="62">
        <f t="shared" si="19"/>
        <v>2.389240906876207E-5</v>
      </c>
      <c r="F88" s="63"/>
      <c r="G88" s="64">
        <v>151</v>
      </c>
      <c r="H88" s="61">
        <f t="shared" si="16"/>
        <v>151</v>
      </c>
      <c r="I88" s="62">
        <f t="shared" si="20"/>
        <v>0.11258278145695355</v>
      </c>
      <c r="J88" s="60"/>
      <c r="K88" s="61">
        <v>1070</v>
      </c>
      <c r="L88" s="61">
        <f t="shared" si="17"/>
        <v>1070</v>
      </c>
      <c r="M88" s="62">
        <f t="shared" si="21"/>
        <v>2.1406013377277945E-5</v>
      </c>
      <c r="N88" s="61"/>
      <c r="O88" s="61">
        <v>1025</v>
      </c>
      <c r="P88" s="61">
        <f t="shared" si="18"/>
        <v>1025</v>
      </c>
      <c r="Q88" s="65">
        <f t="shared" si="22"/>
        <v>4.3902439024390283E-2</v>
      </c>
    </row>
    <row r="89" spans="1:17" x14ac:dyDescent="0.25">
      <c r="A89" s="59" t="s">
        <v>434</v>
      </c>
      <c r="B89" s="60"/>
      <c r="C89" s="61">
        <v>0</v>
      </c>
      <c r="D89" s="61">
        <f t="shared" si="15"/>
        <v>0</v>
      </c>
      <c r="E89" s="62">
        <f t="shared" si="19"/>
        <v>0</v>
      </c>
      <c r="F89" s="63"/>
      <c r="G89" s="64">
        <v>0</v>
      </c>
      <c r="H89" s="61">
        <f t="shared" si="16"/>
        <v>0</v>
      </c>
      <c r="I89" s="62" t="str">
        <f t="shared" si="20"/>
        <v/>
      </c>
      <c r="J89" s="60"/>
      <c r="K89" s="61">
        <v>0</v>
      </c>
      <c r="L89" s="61">
        <f t="shared" si="17"/>
        <v>0</v>
      </c>
      <c r="M89" s="62">
        <f t="shared" si="21"/>
        <v>0</v>
      </c>
      <c r="N89" s="61"/>
      <c r="O89" s="61">
        <v>46</v>
      </c>
      <c r="P89" s="61">
        <f t="shared" si="18"/>
        <v>46</v>
      </c>
      <c r="Q89" s="65">
        <f t="shared" si="22"/>
        <v>-1</v>
      </c>
    </row>
    <row r="90" spans="1:17" x14ac:dyDescent="0.25">
      <c r="A90" s="59" t="s">
        <v>497</v>
      </c>
      <c r="B90" s="60"/>
      <c r="C90" s="61">
        <v>0</v>
      </c>
      <c r="D90" s="61">
        <f t="shared" si="15"/>
        <v>0</v>
      </c>
      <c r="E90" s="62">
        <f t="shared" si="19"/>
        <v>0</v>
      </c>
      <c r="F90" s="63"/>
      <c r="G90" s="64">
        <v>0</v>
      </c>
      <c r="H90" s="61">
        <f t="shared" si="16"/>
        <v>0</v>
      </c>
      <c r="I90" s="62" t="str">
        <f t="shared" si="20"/>
        <v/>
      </c>
      <c r="J90" s="60"/>
      <c r="K90" s="61">
        <v>0</v>
      </c>
      <c r="L90" s="61">
        <f t="shared" si="17"/>
        <v>0</v>
      </c>
      <c r="M90" s="62">
        <f t="shared" si="21"/>
        <v>0</v>
      </c>
      <c r="N90" s="61"/>
      <c r="O90" s="61">
        <v>0</v>
      </c>
      <c r="P90" s="61">
        <f t="shared" si="18"/>
        <v>0</v>
      </c>
      <c r="Q90" s="65" t="str">
        <f t="shared" si="22"/>
        <v/>
      </c>
    </row>
    <row r="91" spans="1:17" x14ac:dyDescent="0.25">
      <c r="A91" s="59" t="s">
        <v>189</v>
      </c>
      <c r="B91" s="60"/>
      <c r="C91" s="61">
        <v>11</v>
      </c>
      <c r="D91" s="61">
        <f t="shared" si="15"/>
        <v>11</v>
      </c>
      <c r="E91" s="62">
        <f t="shared" si="19"/>
        <v>1.5643839271213259E-6</v>
      </c>
      <c r="F91" s="63"/>
      <c r="G91" s="64">
        <v>9</v>
      </c>
      <c r="H91" s="61">
        <f t="shared" si="16"/>
        <v>9</v>
      </c>
      <c r="I91" s="62">
        <f t="shared" si="20"/>
        <v>0.22222222222222232</v>
      </c>
      <c r="J91" s="60"/>
      <c r="K91" s="61">
        <v>48</v>
      </c>
      <c r="L91" s="61">
        <f t="shared" si="17"/>
        <v>48</v>
      </c>
      <c r="M91" s="62">
        <f t="shared" si="21"/>
        <v>9.6026975898069277E-7</v>
      </c>
      <c r="N91" s="61"/>
      <c r="O91" s="61">
        <v>37</v>
      </c>
      <c r="P91" s="61">
        <f t="shared" si="18"/>
        <v>37</v>
      </c>
      <c r="Q91" s="65">
        <f t="shared" si="22"/>
        <v>0.29729729729729737</v>
      </c>
    </row>
    <row r="92" spans="1:17" x14ac:dyDescent="0.25">
      <c r="A92" s="59" t="s">
        <v>274</v>
      </c>
      <c r="B92" s="60">
        <v>0</v>
      </c>
      <c r="C92" s="61">
        <v>1118</v>
      </c>
      <c r="D92" s="61">
        <f t="shared" si="15"/>
        <v>1118</v>
      </c>
      <c r="E92" s="62">
        <f t="shared" si="19"/>
        <v>1.5899829368378566E-4</v>
      </c>
      <c r="F92" s="63">
        <v>0</v>
      </c>
      <c r="G92" s="64">
        <v>0</v>
      </c>
      <c r="H92" s="61">
        <f t="shared" si="16"/>
        <v>0</v>
      </c>
      <c r="I92" s="62" t="str">
        <f t="shared" si="20"/>
        <v/>
      </c>
      <c r="J92" s="60">
        <v>2035</v>
      </c>
      <c r="K92" s="61">
        <v>4544</v>
      </c>
      <c r="L92" s="61">
        <f t="shared" si="17"/>
        <v>6579</v>
      </c>
      <c r="M92" s="62">
        <f t="shared" si="21"/>
        <v>1.3161697384029121E-4</v>
      </c>
      <c r="N92" s="61">
        <v>6767</v>
      </c>
      <c r="O92" s="61">
        <v>879</v>
      </c>
      <c r="P92" s="61">
        <f t="shared" si="18"/>
        <v>7646</v>
      </c>
      <c r="Q92" s="65">
        <f t="shared" si="22"/>
        <v>-0.13955009155113784</v>
      </c>
    </row>
    <row r="93" spans="1:17" x14ac:dyDescent="0.25">
      <c r="A93" s="59" t="s">
        <v>312</v>
      </c>
      <c r="B93" s="60"/>
      <c r="C93" s="61">
        <v>13</v>
      </c>
      <c r="D93" s="61">
        <f t="shared" si="15"/>
        <v>13</v>
      </c>
      <c r="E93" s="62">
        <f t="shared" si="19"/>
        <v>1.8488173684161124E-6</v>
      </c>
      <c r="F93" s="63"/>
      <c r="G93" s="64">
        <v>0</v>
      </c>
      <c r="H93" s="61">
        <f t="shared" si="16"/>
        <v>0</v>
      </c>
      <c r="I93" s="62" t="str">
        <f t="shared" si="20"/>
        <v/>
      </c>
      <c r="J93" s="60"/>
      <c r="K93" s="61">
        <v>56</v>
      </c>
      <c r="L93" s="61">
        <f t="shared" si="17"/>
        <v>56</v>
      </c>
      <c r="M93" s="62">
        <f t="shared" si="21"/>
        <v>1.1203147188108084E-6</v>
      </c>
      <c r="N93" s="61"/>
      <c r="O93" s="61">
        <v>23</v>
      </c>
      <c r="P93" s="61">
        <f t="shared" si="18"/>
        <v>23</v>
      </c>
      <c r="Q93" s="65">
        <f t="shared" si="22"/>
        <v>1.4347826086956523</v>
      </c>
    </row>
    <row r="94" spans="1:17" x14ac:dyDescent="0.25">
      <c r="A94" s="59" t="s">
        <v>402</v>
      </c>
      <c r="B94" s="60"/>
      <c r="C94" s="61">
        <v>23</v>
      </c>
      <c r="D94" s="61">
        <f t="shared" si="15"/>
        <v>23</v>
      </c>
      <c r="E94" s="62">
        <f t="shared" si="19"/>
        <v>3.2709845748900451E-6</v>
      </c>
      <c r="F94" s="63"/>
      <c r="G94" s="64">
        <v>0</v>
      </c>
      <c r="H94" s="61">
        <f t="shared" si="16"/>
        <v>0</v>
      </c>
      <c r="I94" s="62" t="str">
        <f t="shared" si="20"/>
        <v/>
      </c>
      <c r="J94" s="60"/>
      <c r="K94" s="61">
        <v>29</v>
      </c>
      <c r="L94" s="61">
        <f t="shared" si="17"/>
        <v>29</v>
      </c>
      <c r="M94" s="62">
        <f t="shared" si="21"/>
        <v>5.8016297938416865E-7</v>
      </c>
      <c r="N94" s="61"/>
      <c r="O94" s="61">
        <v>97</v>
      </c>
      <c r="P94" s="61">
        <f t="shared" si="18"/>
        <v>97</v>
      </c>
      <c r="Q94" s="65">
        <f t="shared" si="22"/>
        <v>-0.7010309278350515</v>
      </c>
    </row>
    <row r="95" spans="1:17" x14ac:dyDescent="0.25">
      <c r="A95" s="59" t="s">
        <v>201</v>
      </c>
      <c r="B95" s="60"/>
      <c r="C95" s="61">
        <v>38</v>
      </c>
      <c r="D95" s="61">
        <f t="shared" si="15"/>
        <v>38</v>
      </c>
      <c r="E95" s="62">
        <f t="shared" si="19"/>
        <v>5.4042353846009439E-6</v>
      </c>
      <c r="F95" s="63"/>
      <c r="G95" s="64">
        <v>38</v>
      </c>
      <c r="H95" s="61">
        <f t="shared" si="16"/>
        <v>38</v>
      </c>
      <c r="I95" s="62">
        <f t="shared" si="20"/>
        <v>0</v>
      </c>
      <c r="J95" s="60"/>
      <c r="K95" s="61">
        <v>459</v>
      </c>
      <c r="L95" s="61">
        <f t="shared" si="17"/>
        <v>459</v>
      </c>
      <c r="M95" s="62">
        <f t="shared" si="21"/>
        <v>9.1825795702528751E-6</v>
      </c>
      <c r="N95" s="61"/>
      <c r="O95" s="61">
        <v>202</v>
      </c>
      <c r="P95" s="61">
        <f t="shared" si="18"/>
        <v>202</v>
      </c>
      <c r="Q95" s="65">
        <f t="shared" si="22"/>
        <v>1.2722772277227721</v>
      </c>
    </row>
    <row r="96" spans="1:17" x14ac:dyDescent="0.25">
      <c r="A96" s="59" t="s">
        <v>134</v>
      </c>
      <c r="B96" s="60"/>
      <c r="C96" s="61">
        <v>54</v>
      </c>
      <c r="D96" s="61">
        <f t="shared" si="15"/>
        <v>54</v>
      </c>
      <c r="E96" s="62">
        <f t="shared" si="19"/>
        <v>7.6797029149592357E-6</v>
      </c>
      <c r="F96" s="63"/>
      <c r="G96" s="64">
        <v>12</v>
      </c>
      <c r="H96" s="61">
        <f t="shared" si="16"/>
        <v>12</v>
      </c>
      <c r="I96" s="62">
        <f t="shared" si="20"/>
        <v>3.5</v>
      </c>
      <c r="J96" s="60"/>
      <c r="K96" s="61">
        <v>134</v>
      </c>
      <c r="L96" s="61">
        <f t="shared" si="17"/>
        <v>134</v>
      </c>
      <c r="M96" s="62">
        <f t="shared" si="21"/>
        <v>2.6807530771544342E-6</v>
      </c>
      <c r="N96" s="61"/>
      <c r="O96" s="61">
        <v>119</v>
      </c>
      <c r="P96" s="61">
        <f t="shared" si="18"/>
        <v>119</v>
      </c>
      <c r="Q96" s="65">
        <f t="shared" si="22"/>
        <v>0.12605042016806722</v>
      </c>
    </row>
    <row r="97" spans="1:17" x14ac:dyDescent="0.25">
      <c r="A97" s="59" t="s">
        <v>344</v>
      </c>
      <c r="B97" s="60"/>
      <c r="C97" s="61">
        <v>16</v>
      </c>
      <c r="D97" s="61">
        <f t="shared" si="15"/>
        <v>16</v>
      </c>
      <c r="E97" s="62">
        <f t="shared" si="19"/>
        <v>2.2754675303582922E-6</v>
      </c>
      <c r="F97" s="63"/>
      <c r="G97" s="64">
        <v>0</v>
      </c>
      <c r="H97" s="61">
        <f t="shared" si="16"/>
        <v>0</v>
      </c>
      <c r="I97" s="62" t="str">
        <f t="shared" si="20"/>
        <v/>
      </c>
      <c r="J97" s="60"/>
      <c r="K97" s="61">
        <v>75</v>
      </c>
      <c r="L97" s="61">
        <f t="shared" si="17"/>
        <v>75</v>
      </c>
      <c r="M97" s="62">
        <f t="shared" si="21"/>
        <v>1.5004214984073326E-6</v>
      </c>
      <c r="N97" s="61"/>
      <c r="O97" s="61">
        <v>122</v>
      </c>
      <c r="P97" s="61">
        <f t="shared" si="18"/>
        <v>122</v>
      </c>
      <c r="Q97" s="65">
        <f t="shared" si="22"/>
        <v>-0.38524590163934425</v>
      </c>
    </row>
    <row r="98" spans="1:17" x14ac:dyDescent="0.25">
      <c r="A98" s="59" t="s">
        <v>414</v>
      </c>
      <c r="B98" s="60"/>
      <c r="C98" s="61">
        <v>0</v>
      </c>
      <c r="D98" s="61">
        <f t="shared" si="15"/>
        <v>0</v>
      </c>
      <c r="E98" s="62">
        <f t="shared" si="19"/>
        <v>0</v>
      </c>
      <c r="F98" s="63"/>
      <c r="G98" s="64">
        <v>0</v>
      </c>
      <c r="H98" s="61">
        <f t="shared" si="16"/>
        <v>0</v>
      </c>
      <c r="I98" s="62" t="str">
        <f t="shared" si="20"/>
        <v/>
      </c>
      <c r="J98" s="60"/>
      <c r="K98" s="61">
        <v>4</v>
      </c>
      <c r="L98" s="61">
        <f t="shared" si="17"/>
        <v>4</v>
      </c>
      <c r="M98" s="62">
        <f t="shared" si="21"/>
        <v>8.0022479915057744E-8</v>
      </c>
      <c r="N98" s="61"/>
      <c r="O98" s="61">
        <v>0</v>
      </c>
      <c r="P98" s="61">
        <f t="shared" si="18"/>
        <v>0</v>
      </c>
      <c r="Q98" s="65" t="str">
        <f t="shared" si="22"/>
        <v/>
      </c>
    </row>
    <row r="99" spans="1:17" x14ac:dyDescent="0.25">
      <c r="A99" s="59" t="s">
        <v>496</v>
      </c>
      <c r="B99" s="60"/>
      <c r="C99" s="61">
        <v>0</v>
      </c>
      <c r="D99" s="61">
        <f t="shared" si="15"/>
        <v>0</v>
      </c>
      <c r="E99" s="62">
        <f t="shared" si="19"/>
        <v>0</v>
      </c>
      <c r="F99" s="63"/>
      <c r="G99" s="64">
        <v>0</v>
      </c>
      <c r="H99" s="61">
        <f t="shared" si="16"/>
        <v>0</v>
      </c>
      <c r="I99" s="62" t="str">
        <f t="shared" si="20"/>
        <v/>
      </c>
      <c r="J99" s="60"/>
      <c r="K99" s="61">
        <v>0</v>
      </c>
      <c r="L99" s="61">
        <f t="shared" si="17"/>
        <v>0</v>
      </c>
      <c r="M99" s="62">
        <f t="shared" si="21"/>
        <v>0</v>
      </c>
      <c r="N99" s="61"/>
      <c r="O99" s="61">
        <v>0</v>
      </c>
      <c r="P99" s="61">
        <f t="shared" si="18"/>
        <v>0</v>
      </c>
      <c r="Q99" s="65" t="str">
        <f t="shared" si="22"/>
        <v/>
      </c>
    </row>
    <row r="100" spans="1:17" x14ac:dyDescent="0.25">
      <c r="A100" s="59" t="s">
        <v>426</v>
      </c>
      <c r="B100" s="60"/>
      <c r="C100" s="61">
        <v>0</v>
      </c>
      <c r="D100" s="61">
        <f t="shared" si="15"/>
        <v>0</v>
      </c>
      <c r="E100" s="62">
        <f t="shared" si="19"/>
        <v>0</v>
      </c>
      <c r="F100" s="63"/>
      <c r="G100" s="64">
        <v>0</v>
      </c>
      <c r="H100" s="61">
        <f t="shared" si="16"/>
        <v>0</v>
      </c>
      <c r="I100" s="62" t="str">
        <f t="shared" si="20"/>
        <v/>
      </c>
      <c r="J100" s="60"/>
      <c r="K100" s="61">
        <v>1</v>
      </c>
      <c r="L100" s="61">
        <f t="shared" si="17"/>
        <v>1</v>
      </c>
      <c r="M100" s="62">
        <f t="shared" si="21"/>
        <v>2.0005619978764436E-8</v>
      </c>
      <c r="N100" s="61"/>
      <c r="O100" s="61">
        <v>0</v>
      </c>
      <c r="P100" s="61">
        <f t="shared" si="18"/>
        <v>0</v>
      </c>
      <c r="Q100" s="65" t="str">
        <f t="shared" si="22"/>
        <v/>
      </c>
    </row>
    <row r="101" spans="1:17" x14ac:dyDescent="0.25">
      <c r="A101" s="59" t="s">
        <v>331</v>
      </c>
      <c r="B101" s="60"/>
      <c r="C101" s="61">
        <v>0</v>
      </c>
      <c r="D101" s="61">
        <f t="shared" si="15"/>
        <v>0</v>
      </c>
      <c r="E101" s="62">
        <f t="shared" si="19"/>
        <v>0</v>
      </c>
      <c r="F101" s="63"/>
      <c r="G101" s="64">
        <v>0</v>
      </c>
      <c r="H101" s="61">
        <f t="shared" si="16"/>
        <v>0</v>
      </c>
      <c r="I101" s="62" t="str">
        <f t="shared" si="20"/>
        <v/>
      </c>
      <c r="J101" s="60"/>
      <c r="K101" s="61">
        <v>4</v>
      </c>
      <c r="L101" s="61">
        <f t="shared" si="17"/>
        <v>4</v>
      </c>
      <c r="M101" s="62">
        <f t="shared" si="21"/>
        <v>8.0022479915057744E-8</v>
      </c>
      <c r="N101" s="61"/>
      <c r="O101" s="61">
        <v>0</v>
      </c>
      <c r="P101" s="61">
        <f t="shared" si="18"/>
        <v>0</v>
      </c>
      <c r="Q101" s="65" t="str">
        <f t="shared" si="22"/>
        <v/>
      </c>
    </row>
    <row r="102" spans="1:17" x14ac:dyDescent="0.25">
      <c r="A102" s="59" t="s">
        <v>461</v>
      </c>
      <c r="B102" s="60"/>
      <c r="C102" s="61">
        <v>0</v>
      </c>
      <c r="D102" s="61">
        <f t="shared" si="15"/>
        <v>0</v>
      </c>
      <c r="E102" s="62">
        <f t="shared" si="19"/>
        <v>0</v>
      </c>
      <c r="F102" s="63"/>
      <c r="G102" s="64">
        <v>0</v>
      </c>
      <c r="H102" s="61">
        <f t="shared" si="16"/>
        <v>0</v>
      </c>
      <c r="I102" s="62" t="str">
        <f t="shared" si="20"/>
        <v/>
      </c>
      <c r="J102" s="60"/>
      <c r="K102" s="61">
        <v>0</v>
      </c>
      <c r="L102" s="61">
        <f t="shared" si="17"/>
        <v>0</v>
      </c>
      <c r="M102" s="62">
        <f t="shared" si="21"/>
        <v>0</v>
      </c>
      <c r="N102" s="61"/>
      <c r="O102" s="61">
        <v>8</v>
      </c>
      <c r="P102" s="61">
        <f t="shared" si="18"/>
        <v>8</v>
      </c>
      <c r="Q102" s="65">
        <f t="shared" si="22"/>
        <v>-1</v>
      </c>
    </row>
    <row r="103" spans="1:17" x14ac:dyDescent="0.25">
      <c r="A103" s="59" t="s">
        <v>329</v>
      </c>
      <c r="B103" s="60"/>
      <c r="C103" s="61">
        <v>0</v>
      </c>
      <c r="D103" s="61">
        <f t="shared" si="15"/>
        <v>0</v>
      </c>
      <c r="E103" s="62">
        <f t="shared" si="19"/>
        <v>0</v>
      </c>
      <c r="F103" s="63"/>
      <c r="G103" s="64">
        <v>0</v>
      </c>
      <c r="H103" s="61">
        <f t="shared" si="16"/>
        <v>0</v>
      </c>
      <c r="I103" s="62" t="str">
        <f t="shared" si="20"/>
        <v/>
      </c>
      <c r="J103" s="60"/>
      <c r="K103" s="61">
        <v>17</v>
      </c>
      <c r="L103" s="61">
        <f t="shared" si="17"/>
        <v>17</v>
      </c>
      <c r="M103" s="62">
        <f t="shared" si="21"/>
        <v>3.4009553963899541E-7</v>
      </c>
      <c r="N103" s="61"/>
      <c r="O103" s="61">
        <v>36</v>
      </c>
      <c r="P103" s="61">
        <f t="shared" si="18"/>
        <v>36</v>
      </c>
      <c r="Q103" s="65">
        <f t="shared" si="22"/>
        <v>-0.52777777777777779</v>
      </c>
    </row>
    <row r="104" spans="1:17" x14ac:dyDescent="0.25">
      <c r="A104" s="59" t="s">
        <v>322</v>
      </c>
      <c r="B104" s="60"/>
      <c r="C104" s="61">
        <v>0</v>
      </c>
      <c r="D104" s="61">
        <f t="shared" ref="D104:D167" si="23">C104+B104</f>
        <v>0</v>
      </c>
      <c r="E104" s="62">
        <f t="shared" si="19"/>
        <v>0</v>
      </c>
      <c r="F104" s="63"/>
      <c r="G104" s="64">
        <v>0</v>
      </c>
      <c r="H104" s="61">
        <f t="shared" ref="H104:H167" si="24">G104+F104</f>
        <v>0</v>
      </c>
      <c r="I104" s="62" t="str">
        <f t="shared" si="20"/>
        <v/>
      </c>
      <c r="J104" s="60"/>
      <c r="K104" s="61">
        <v>50</v>
      </c>
      <c r="L104" s="61">
        <f t="shared" ref="L104:L167" si="25">K104+J104</f>
        <v>50</v>
      </c>
      <c r="M104" s="62">
        <f t="shared" si="21"/>
        <v>1.0002809989382216E-6</v>
      </c>
      <c r="N104" s="61"/>
      <c r="O104" s="61">
        <v>61</v>
      </c>
      <c r="P104" s="61">
        <f t="shared" ref="P104:P167" si="26">O104+N104</f>
        <v>61</v>
      </c>
      <c r="Q104" s="65">
        <f t="shared" si="22"/>
        <v>-0.18032786885245899</v>
      </c>
    </row>
    <row r="105" spans="1:17" x14ac:dyDescent="0.25">
      <c r="A105" s="59" t="s">
        <v>199</v>
      </c>
      <c r="B105" s="60"/>
      <c r="C105" s="61">
        <v>10</v>
      </c>
      <c r="D105" s="61">
        <f t="shared" si="23"/>
        <v>10</v>
      </c>
      <c r="E105" s="62">
        <f t="shared" si="19"/>
        <v>1.4221672064739327E-6</v>
      </c>
      <c r="F105" s="63"/>
      <c r="G105" s="64">
        <v>32</v>
      </c>
      <c r="H105" s="61">
        <f t="shared" si="24"/>
        <v>32</v>
      </c>
      <c r="I105" s="62">
        <f t="shared" si="20"/>
        <v>-0.6875</v>
      </c>
      <c r="J105" s="60"/>
      <c r="K105" s="61">
        <v>176</v>
      </c>
      <c r="L105" s="61">
        <f t="shared" si="25"/>
        <v>176</v>
      </c>
      <c r="M105" s="62">
        <f t="shared" si="21"/>
        <v>3.5209891162625406E-6</v>
      </c>
      <c r="N105" s="61"/>
      <c r="O105" s="61">
        <v>237</v>
      </c>
      <c r="P105" s="61">
        <f t="shared" si="26"/>
        <v>237</v>
      </c>
      <c r="Q105" s="65">
        <f t="shared" si="22"/>
        <v>-0.2573839662447257</v>
      </c>
    </row>
    <row r="106" spans="1:17" x14ac:dyDescent="0.25">
      <c r="A106" s="59" t="s">
        <v>161</v>
      </c>
      <c r="B106" s="60"/>
      <c r="C106" s="61">
        <v>367</v>
      </c>
      <c r="D106" s="61">
        <f t="shared" si="23"/>
        <v>367</v>
      </c>
      <c r="E106" s="62">
        <f t="shared" si="19"/>
        <v>5.2193536477593326E-5</v>
      </c>
      <c r="F106" s="63"/>
      <c r="G106" s="64">
        <v>315</v>
      </c>
      <c r="H106" s="61">
        <f t="shared" si="24"/>
        <v>315</v>
      </c>
      <c r="I106" s="62">
        <f t="shared" si="20"/>
        <v>0.16507936507936516</v>
      </c>
      <c r="J106" s="60"/>
      <c r="K106" s="61">
        <v>2310</v>
      </c>
      <c r="L106" s="61">
        <f t="shared" si="25"/>
        <v>2310</v>
      </c>
      <c r="M106" s="62">
        <f t="shared" si="21"/>
        <v>4.6212982150945842E-5</v>
      </c>
      <c r="N106" s="61"/>
      <c r="O106" s="61">
        <v>2058</v>
      </c>
      <c r="P106" s="61">
        <f t="shared" si="26"/>
        <v>2058</v>
      </c>
      <c r="Q106" s="65">
        <f t="shared" si="22"/>
        <v>0.12244897959183665</v>
      </c>
    </row>
    <row r="107" spans="1:17" x14ac:dyDescent="0.25">
      <c r="A107" s="59" t="s">
        <v>365</v>
      </c>
      <c r="B107" s="60"/>
      <c r="C107" s="61">
        <v>0</v>
      </c>
      <c r="D107" s="61">
        <f t="shared" si="23"/>
        <v>0</v>
      </c>
      <c r="E107" s="62">
        <f t="shared" si="19"/>
        <v>0</v>
      </c>
      <c r="F107" s="63"/>
      <c r="G107" s="64">
        <v>0</v>
      </c>
      <c r="H107" s="61">
        <f t="shared" si="24"/>
        <v>0</v>
      </c>
      <c r="I107" s="62" t="str">
        <f t="shared" si="20"/>
        <v/>
      </c>
      <c r="J107" s="60"/>
      <c r="K107" s="61">
        <v>0</v>
      </c>
      <c r="L107" s="61">
        <f t="shared" si="25"/>
        <v>0</v>
      </c>
      <c r="M107" s="62">
        <f t="shared" si="21"/>
        <v>0</v>
      </c>
      <c r="N107" s="61"/>
      <c r="O107" s="61">
        <v>4</v>
      </c>
      <c r="P107" s="61">
        <f t="shared" si="26"/>
        <v>4</v>
      </c>
      <c r="Q107" s="65">
        <f t="shared" si="22"/>
        <v>-1</v>
      </c>
    </row>
    <row r="108" spans="1:17" x14ac:dyDescent="0.25">
      <c r="A108" s="59" t="s">
        <v>128</v>
      </c>
      <c r="B108" s="60"/>
      <c r="C108" s="61">
        <v>11</v>
      </c>
      <c r="D108" s="61">
        <f t="shared" si="23"/>
        <v>11</v>
      </c>
      <c r="E108" s="62">
        <f t="shared" si="19"/>
        <v>1.5643839271213259E-6</v>
      </c>
      <c r="F108" s="63"/>
      <c r="G108" s="64">
        <v>9</v>
      </c>
      <c r="H108" s="61">
        <f t="shared" si="24"/>
        <v>9</v>
      </c>
      <c r="I108" s="62">
        <f t="shared" si="20"/>
        <v>0.22222222222222232</v>
      </c>
      <c r="J108" s="60"/>
      <c r="K108" s="61">
        <v>76</v>
      </c>
      <c r="L108" s="61">
        <f t="shared" si="25"/>
        <v>76</v>
      </c>
      <c r="M108" s="62">
        <f t="shared" si="21"/>
        <v>1.5204271183860971E-6</v>
      </c>
      <c r="N108" s="61"/>
      <c r="O108" s="61">
        <v>48</v>
      </c>
      <c r="P108" s="61">
        <f t="shared" si="26"/>
        <v>48</v>
      </c>
      <c r="Q108" s="65">
        <f t="shared" si="22"/>
        <v>0.58333333333333326</v>
      </c>
    </row>
    <row r="109" spans="1:17" x14ac:dyDescent="0.25">
      <c r="A109" s="59" t="s">
        <v>176</v>
      </c>
      <c r="B109" s="60"/>
      <c r="C109" s="61">
        <v>319</v>
      </c>
      <c r="D109" s="61">
        <f t="shared" si="23"/>
        <v>319</v>
      </c>
      <c r="E109" s="62">
        <f t="shared" si="19"/>
        <v>4.536713388651845E-5</v>
      </c>
      <c r="F109" s="63"/>
      <c r="G109" s="64">
        <v>353</v>
      </c>
      <c r="H109" s="61">
        <f t="shared" si="24"/>
        <v>353</v>
      </c>
      <c r="I109" s="62">
        <f t="shared" si="20"/>
        <v>-9.6317280453257825E-2</v>
      </c>
      <c r="J109" s="60"/>
      <c r="K109" s="61">
        <v>3764</v>
      </c>
      <c r="L109" s="61">
        <f t="shared" si="25"/>
        <v>3764</v>
      </c>
      <c r="M109" s="62">
        <f t="shared" si="21"/>
        <v>7.5301153600069326E-5</v>
      </c>
      <c r="N109" s="61"/>
      <c r="O109" s="61">
        <v>3645</v>
      </c>
      <c r="P109" s="61">
        <f t="shared" si="26"/>
        <v>3645</v>
      </c>
      <c r="Q109" s="65">
        <f t="shared" si="22"/>
        <v>3.264746227709181E-2</v>
      </c>
    </row>
    <row r="110" spans="1:17" x14ac:dyDescent="0.25">
      <c r="A110" s="59" t="s">
        <v>482</v>
      </c>
      <c r="B110" s="60"/>
      <c r="C110" s="61">
        <v>0</v>
      </c>
      <c r="D110" s="61">
        <f t="shared" si="23"/>
        <v>0</v>
      </c>
      <c r="E110" s="62">
        <f t="shared" si="19"/>
        <v>0</v>
      </c>
      <c r="F110" s="63"/>
      <c r="G110" s="64">
        <v>0</v>
      </c>
      <c r="H110" s="61">
        <f t="shared" si="24"/>
        <v>0</v>
      </c>
      <c r="I110" s="62" t="str">
        <f t="shared" si="20"/>
        <v/>
      </c>
      <c r="J110" s="60"/>
      <c r="K110" s="61">
        <v>0</v>
      </c>
      <c r="L110" s="61">
        <f t="shared" si="25"/>
        <v>0</v>
      </c>
      <c r="M110" s="62">
        <f t="shared" si="21"/>
        <v>0</v>
      </c>
      <c r="N110" s="61"/>
      <c r="O110" s="61">
        <v>4</v>
      </c>
      <c r="P110" s="61">
        <f t="shared" si="26"/>
        <v>4</v>
      </c>
      <c r="Q110" s="65">
        <f t="shared" si="22"/>
        <v>-1</v>
      </c>
    </row>
    <row r="111" spans="1:17" x14ac:dyDescent="0.25">
      <c r="A111" s="59" t="s">
        <v>181</v>
      </c>
      <c r="B111" s="60"/>
      <c r="C111" s="61">
        <v>127</v>
      </c>
      <c r="D111" s="61">
        <f t="shared" si="23"/>
        <v>127</v>
      </c>
      <c r="E111" s="62">
        <f t="shared" si="19"/>
        <v>1.8061523522218946E-5</v>
      </c>
      <c r="F111" s="63"/>
      <c r="G111" s="64">
        <v>151</v>
      </c>
      <c r="H111" s="61">
        <f t="shared" si="24"/>
        <v>151</v>
      </c>
      <c r="I111" s="62">
        <f t="shared" si="20"/>
        <v>-0.15894039735099341</v>
      </c>
      <c r="J111" s="60"/>
      <c r="K111" s="61">
        <v>1007</v>
      </c>
      <c r="L111" s="61">
        <f t="shared" si="25"/>
        <v>1007</v>
      </c>
      <c r="M111" s="62">
        <f t="shared" si="21"/>
        <v>2.0145659318615787E-5</v>
      </c>
      <c r="N111" s="61"/>
      <c r="O111" s="61">
        <v>1385</v>
      </c>
      <c r="P111" s="61">
        <f t="shared" si="26"/>
        <v>1385</v>
      </c>
      <c r="Q111" s="65">
        <f t="shared" si="22"/>
        <v>-0.27292418772563176</v>
      </c>
    </row>
    <row r="112" spans="1:17" x14ac:dyDescent="0.25">
      <c r="A112" s="59" t="s">
        <v>390</v>
      </c>
      <c r="B112" s="60"/>
      <c r="C112" s="61">
        <v>0</v>
      </c>
      <c r="D112" s="61">
        <f t="shared" si="23"/>
        <v>0</v>
      </c>
      <c r="E112" s="62">
        <f t="shared" si="19"/>
        <v>0</v>
      </c>
      <c r="F112" s="63"/>
      <c r="G112" s="64">
        <v>0</v>
      </c>
      <c r="H112" s="61">
        <f t="shared" si="24"/>
        <v>0</v>
      </c>
      <c r="I112" s="62" t="str">
        <f t="shared" si="20"/>
        <v/>
      </c>
      <c r="J112" s="60"/>
      <c r="K112" s="61">
        <v>23</v>
      </c>
      <c r="L112" s="61">
        <f t="shared" si="25"/>
        <v>23</v>
      </c>
      <c r="M112" s="62">
        <f t="shared" si="21"/>
        <v>4.60129259511582E-7</v>
      </c>
      <c r="N112" s="61"/>
      <c r="O112" s="61">
        <v>0</v>
      </c>
      <c r="P112" s="61">
        <f t="shared" si="26"/>
        <v>0</v>
      </c>
      <c r="Q112" s="65" t="str">
        <f t="shared" si="22"/>
        <v/>
      </c>
    </row>
    <row r="113" spans="1:17" x14ac:dyDescent="0.25">
      <c r="A113" s="59" t="s">
        <v>501</v>
      </c>
      <c r="B113" s="60"/>
      <c r="C113" s="61">
        <v>0</v>
      </c>
      <c r="D113" s="61">
        <f t="shared" si="23"/>
        <v>0</v>
      </c>
      <c r="E113" s="62">
        <f t="shared" si="19"/>
        <v>0</v>
      </c>
      <c r="F113" s="63"/>
      <c r="G113" s="64">
        <v>0</v>
      </c>
      <c r="H113" s="61">
        <f t="shared" si="24"/>
        <v>0</v>
      </c>
      <c r="I113" s="62" t="str">
        <f t="shared" si="20"/>
        <v/>
      </c>
      <c r="J113" s="60"/>
      <c r="K113" s="61">
        <v>0</v>
      </c>
      <c r="L113" s="61">
        <f t="shared" si="25"/>
        <v>0</v>
      </c>
      <c r="M113" s="62">
        <f t="shared" si="21"/>
        <v>0</v>
      </c>
      <c r="N113" s="61"/>
      <c r="O113" s="61">
        <v>0</v>
      </c>
      <c r="P113" s="61">
        <f t="shared" si="26"/>
        <v>0</v>
      </c>
      <c r="Q113" s="65" t="str">
        <f t="shared" si="22"/>
        <v/>
      </c>
    </row>
    <row r="114" spans="1:17" x14ac:dyDescent="0.25">
      <c r="A114" s="59" t="s">
        <v>194</v>
      </c>
      <c r="B114" s="60">
        <v>0</v>
      </c>
      <c r="C114" s="61">
        <v>153</v>
      </c>
      <c r="D114" s="61">
        <f t="shared" si="23"/>
        <v>153</v>
      </c>
      <c r="E114" s="62">
        <f t="shared" si="19"/>
        <v>2.1759158259051171E-5</v>
      </c>
      <c r="F114" s="63">
        <v>0</v>
      </c>
      <c r="G114" s="64">
        <v>119</v>
      </c>
      <c r="H114" s="61">
        <f t="shared" si="24"/>
        <v>119</v>
      </c>
      <c r="I114" s="62">
        <f t="shared" si="20"/>
        <v>0.28571428571428581</v>
      </c>
      <c r="J114" s="60">
        <v>0</v>
      </c>
      <c r="K114" s="61">
        <v>1111</v>
      </c>
      <c r="L114" s="61">
        <f t="shared" si="25"/>
        <v>1111</v>
      </c>
      <c r="M114" s="62">
        <f t="shared" si="21"/>
        <v>2.2226243796407287E-5</v>
      </c>
      <c r="N114" s="61">
        <v>0</v>
      </c>
      <c r="O114" s="61">
        <v>581</v>
      </c>
      <c r="P114" s="61">
        <f t="shared" si="26"/>
        <v>581</v>
      </c>
      <c r="Q114" s="65">
        <f t="shared" si="22"/>
        <v>0.91222030981067115</v>
      </c>
    </row>
    <row r="115" spans="1:17" x14ac:dyDescent="0.25">
      <c r="A115" s="59" t="s">
        <v>152</v>
      </c>
      <c r="B115" s="60">
        <v>0</v>
      </c>
      <c r="C115" s="61">
        <v>19</v>
      </c>
      <c r="D115" s="61">
        <f t="shared" si="23"/>
        <v>19</v>
      </c>
      <c r="E115" s="62">
        <f t="shared" si="19"/>
        <v>2.702117692300472E-6</v>
      </c>
      <c r="F115" s="63">
        <v>0</v>
      </c>
      <c r="G115" s="64">
        <v>27</v>
      </c>
      <c r="H115" s="61">
        <f t="shared" si="24"/>
        <v>27</v>
      </c>
      <c r="I115" s="62">
        <f t="shared" si="20"/>
        <v>-0.29629629629629628</v>
      </c>
      <c r="J115" s="60">
        <v>0</v>
      </c>
      <c r="K115" s="61">
        <v>232</v>
      </c>
      <c r="L115" s="61">
        <f t="shared" si="25"/>
        <v>232</v>
      </c>
      <c r="M115" s="62">
        <f t="shared" si="21"/>
        <v>4.6413038350733492E-6</v>
      </c>
      <c r="N115" s="61">
        <v>388</v>
      </c>
      <c r="O115" s="61">
        <v>164</v>
      </c>
      <c r="P115" s="61">
        <f t="shared" si="26"/>
        <v>552</v>
      </c>
      <c r="Q115" s="65">
        <f t="shared" si="22"/>
        <v>-0.57971014492753625</v>
      </c>
    </row>
    <row r="116" spans="1:17" x14ac:dyDescent="0.25">
      <c r="A116" s="59" t="s">
        <v>487</v>
      </c>
      <c r="B116" s="60"/>
      <c r="C116" s="61">
        <v>0</v>
      </c>
      <c r="D116" s="61">
        <f t="shared" si="23"/>
        <v>0</v>
      </c>
      <c r="E116" s="62">
        <f t="shared" si="19"/>
        <v>0</v>
      </c>
      <c r="F116" s="63"/>
      <c r="G116" s="64">
        <v>0</v>
      </c>
      <c r="H116" s="61">
        <f t="shared" si="24"/>
        <v>0</v>
      </c>
      <c r="I116" s="62" t="str">
        <f t="shared" si="20"/>
        <v/>
      </c>
      <c r="J116" s="60"/>
      <c r="K116" s="61">
        <v>0</v>
      </c>
      <c r="L116" s="61">
        <f t="shared" si="25"/>
        <v>0</v>
      </c>
      <c r="M116" s="62">
        <f t="shared" si="21"/>
        <v>0</v>
      </c>
      <c r="N116" s="61"/>
      <c r="O116" s="61">
        <v>4</v>
      </c>
      <c r="P116" s="61">
        <f t="shared" si="26"/>
        <v>4</v>
      </c>
      <c r="Q116" s="65">
        <f t="shared" si="22"/>
        <v>-1</v>
      </c>
    </row>
    <row r="117" spans="1:17" x14ac:dyDescent="0.25">
      <c r="A117" s="59" t="s">
        <v>435</v>
      </c>
      <c r="B117" s="60"/>
      <c r="C117" s="61">
        <v>0</v>
      </c>
      <c r="D117" s="61">
        <f t="shared" si="23"/>
        <v>0</v>
      </c>
      <c r="E117" s="62">
        <f t="shared" si="19"/>
        <v>0</v>
      </c>
      <c r="F117" s="63"/>
      <c r="G117" s="64">
        <v>0</v>
      </c>
      <c r="H117" s="61">
        <f t="shared" si="24"/>
        <v>0</v>
      </c>
      <c r="I117" s="62" t="str">
        <f t="shared" si="20"/>
        <v/>
      </c>
      <c r="J117" s="60"/>
      <c r="K117" s="61">
        <v>0</v>
      </c>
      <c r="L117" s="61">
        <f t="shared" si="25"/>
        <v>0</v>
      </c>
      <c r="M117" s="62">
        <f t="shared" si="21"/>
        <v>0</v>
      </c>
      <c r="N117" s="61"/>
      <c r="O117" s="61">
        <v>37</v>
      </c>
      <c r="P117" s="61">
        <f t="shared" si="26"/>
        <v>37</v>
      </c>
      <c r="Q117" s="65">
        <f t="shared" si="22"/>
        <v>-1</v>
      </c>
    </row>
    <row r="118" spans="1:17" x14ac:dyDescent="0.25">
      <c r="A118" s="59" t="s">
        <v>149</v>
      </c>
      <c r="B118" s="60"/>
      <c r="C118" s="61">
        <v>130</v>
      </c>
      <c r="D118" s="61">
        <f t="shared" si="23"/>
        <v>130</v>
      </c>
      <c r="E118" s="62">
        <f t="shared" si="19"/>
        <v>1.8488173684161125E-5</v>
      </c>
      <c r="F118" s="63"/>
      <c r="G118" s="64">
        <v>122</v>
      </c>
      <c r="H118" s="61">
        <f t="shared" si="24"/>
        <v>122</v>
      </c>
      <c r="I118" s="62">
        <f t="shared" si="20"/>
        <v>6.5573770491803351E-2</v>
      </c>
      <c r="J118" s="60"/>
      <c r="K118" s="61">
        <v>820</v>
      </c>
      <c r="L118" s="61">
        <f t="shared" si="25"/>
        <v>820</v>
      </c>
      <c r="M118" s="62">
        <f t="shared" si="21"/>
        <v>1.6404608382586836E-5</v>
      </c>
      <c r="N118" s="61"/>
      <c r="O118" s="61">
        <v>1346</v>
      </c>
      <c r="P118" s="61">
        <f t="shared" si="26"/>
        <v>1346</v>
      </c>
      <c r="Q118" s="65">
        <f t="shared" si="22"/>
        <v>-0.39078751857355132</v>
      </c>
    </row>
    <row r="119" spans="1:17" x14ac:dyDescent="0.25">
      <c r="A119" s="59" t="s">
        <v>138</v>
      </c>
      <c r="B119" s="60"/>
      <c r="C119" s="61">
        <v>0</v>
      </c>
      <c r="D119" s="61">
        <f t="shared" si="23"/>
        <v>0</v>
      </c>
      <c r="E119" s="62">
        <f t="shared" si="19"/>
        <v>0</v>
      </c>
      <c r="F119" s="63"/>
      <c r="G119" s="64">
        <v>8</v>
      </c>
      <c r="H119" s="61">
        <f t="shared" si="24"/>
        <v>8</v>
      </c>
      <c r="I119" s="62">
        <f t="shared" si="20"/>
        <v>-1</v>
      </c>
      <c r="J119" s="60"/>
      <c r="K119" s="61">
        <v>193</v>
      </c>
      <c r="L119" s="61">
        <f t="shared" si="25"/>
        <v>193</v>
      </c>
      <c r="M119" s="62">
        <f t="shared" si="21"/>
        <v>3.8610846559015362E-6</v>
      </c>
      <c r="N119" s="61"/>
      <c r="O119" s="61">
        <v>204</v>
      </c>
      <c r="P119" s="61">
        <f t="shared" si="26"/>
        <v>204</v>
      </c>
      <c r="Q119" s="65">
        <f t="shared" si="22"/>
        <v>-5.3921568627451011E-2</v>
      </c>
    </row>
    <row r="120" spans="1:17" x14ac:dyDescent="0.25">
      <c r="A120" s="59" t="s">
        <v>518</v>
      </c>
      <c r="B120" s="60"/>
      <c r="C120" s="61">
        <v>0</v>
      </c>
      <c r="D120" s="61">
        <f t="shared" si="23"/>
        <v>0</v>
      </c>
      <c r="E120" s="62">
        <f t="shared" si="19"/>
        <v>0</v>
      </c>
      <c r="F120" s="63"/>
      <c r="G120" s="64">
        <v>0</v>
      </c>
      <c r="H120" s="61">
        <f t="shared" si="24"/>
        <v>0</v>
      </c>
      <c r="I120" s="62" t="str">
        <f t="shared" si="20"/>
        <v/>
      </c>
      <c r="J120" s="60"/>
      <c r="K120" s="61">
        <v>0</v>
      </c>
      <c r="L120" s="61">
        <f t="shared" si="25"/>
        <v>0</v>
      </c>
      <c r="M120" s="62">
        <f t="shared" si="21"/>
        <v>0</v>
      </c>
      <c r="N120" s="61"/>
      <c r="O120" s="61">
        <v>30</v>
      </c>
      <c r="P120" s="61">
        <f t="shared" si="26"/>
        <v>30</v>
      </c>
      <c r="Q120" s="65">
        <f t="shared" si="22"/>
        <v>-1</v>
      </c>
    </row>
    <row r="121" spans="1:17" x14ac:dyDescent="0.25">
      <c r="A121" s="59" t="s">
        <v>163</v>
      </c>
      <c r="B121" s="60"/>
      <c r="C121" s="61">
        <v>4</v>
      </c>
      <c r="D121" s="61">
        <f t="shared" si="23"/>
        <v>4</v>
      </c>
      <c r="E121" s="62">
        <f t="shared" si="19"/>
        <v>5.6886688258957305E-7</v>
      </c>
      <c r="F121" s="63"/>
      <c r="G121" s="64">
        <v>6</v>
      </c>
      <c r="H121" s="61">
        <f t="shared" si="24"/>
        <v>6</v>
      </c>
      <c r="I121" s="62">
        <f t="shared" si="20"/>
        <v>-0.33333333333333337</v>
      </c>
      <c r="J121" s="60"/>
      <c r="K121" s="61">
        <v>34</v>
      </c>
      <c r="L121" s="61">
        <f t="shared" si="25"/>
        <v>34</v>
      </c>
      <c r="M121" s="62">
        <f t="shared" si="21"/>
        <v>6.8019107927799081E-7</v>
      </c>
      <c r="N121" s="61"/>
      <c r="O121" s="61">
        <v>30</v>
      </c>
      <c r="P121" s="61">
        <f t="shared" si="26"/>
        <v>30</v>
      </c>
      <c r="Q121" s="65">
        <f t="shared" si="22"/>
        <v>0.1333333333333333</v>
      </c>
    </row>
    <row r="122" spans="1:17" x14ac:dyDescent="0.25">
      <c r="A122" s="59" t="s">
        <v>376</v>
      </c>
      <c r="B122" s="60"/>
      <c r="C122" s="61">
        <v>0</v>
      </c>
      <c r="D122" s="61">
        <f t="shared" si="23"/>
        <v>0</v>
      </c>
      <c r="E122" s="62">
        <f t="shared" si="19"/>
        <v>0</v>
      </c>
      <c r="F122" s="63"/>
      <c r="G122" s="64">
        <v>0</v>
      </c>
      <c r="H122" s="61">
        <f t="shared" si="24"/>
        <v>0</v>
      </c>
      <c r="I122" s="62" t="str">
        <f t="shared" si="20"/>
        <v/>
      </c>
      <c r="J122" s="60"/>
      <c r="K122" s="61">
        <v>43</v>
      </c>
      <c r="L122" s="61">
        <f t="shared" si="25"/>
        <v>43</v>
      </c>
      <c r="M122" s="62">
        <f t="shared" si="21"/>
        <v>8.6024165908687071E-7</v>
      </c>
      <c r="N122" s="61"/>
      <c r="O122" s="61">
        <v>0</v>
      </c>
      <c r="P122" s="61">
        <f t="shared" si="26"/>
        <v>0</v>
      </c>
      <c r="Q122" s="65" t="str">
        <f t="shared" si="22"/>
        <v/>
      </c>
    </row>
    <row r="123" spans="1:17" x14ac:dyDescent="0.25">
      <c r="A123" s="59" t="s">
        <v>87</v>
      </c>
      <c r="B123" s="60"/>
      <c r="C123" s="61">
        <v>216</v>
      </c>
      <c r="D123" s="61">
        <f t="shared" si="23"/>
        <v>216</v>
      </c>
      <c r="E123" s="62">
        <f t="shared" si="19"/>
        <v>3.0718811659836943E-5</v>
      </c>
      <c r="F123" s="63"/>
      <c r="G123" s="64">
        <v>142</v>
      </c>
      <c r="H123" s="61">
        <f t="shared" si="24"/>
        <v>142</v>
      </c>
      <c r="I123" s="62">
        <f t="shared" si="20"/>
        <v>0.52112676056338025</v>
      </c>
      <c r="J123" s="60"/>
      <c r="K123" s="61">
        <v>1002</v>
      </c>
      <c r="L123" s="61">
        <f t="shared" si="25"/>
        <v>1002</v>
      </c>
      <c r="M123" s="62">
        <f t="shared" si="21"/>
        <v>2.0045631218721964E-5</v>
      </c>
      <c r="N123" s="61"/>
      <c r="O123" s="61">
        <v>1038</v>
      </c>
      <c r="P123" s="61">
        <f t="shared" si="26"/>
        <v>1038</v>
      </c>
      <c r="Q123" s="65">
        <f t="shared" si="22"/>
        <v>-3.4682080924855474E-2</v>
      </c>
    </row>
    <row r="124" spans="1:17" x14ac:dyDescent="0.25">
      <c r="A124" s="59" t="s">
        <v>420</v>
      </c>
      <c r="B124" s="60"/>
      <c r="C124" s="61">
        <v>0</v>
      </c>
      <c r="D124" s="61">
        <f t="shared" si="23"/>
        <v>0</v>
      </c>
      <c r="E124" s="62">
        <f t="shared" si="19"/>
        <v>0</v>
      </c>
      <c r="F124" s="63"/>
      <c r="G124" s="64">
        <v>0</v>
      </c>
      <c r="H124" s="61">
        <f t="shared" si="24"/>
        <v>0</v>
      </c>
      <c r="I124" s="62" t="str">
        <f t="shared" si="20"/>
        <v/>
      </c>
      <c r="J124" s="60"/>
      <c r="K124" s="61">
        <v>2</v>
      </c>
      <c r="L124" s="61">
        <f t="shared" si="25"/>
        <v>2</v>
      </c>
      <c r="M124" s="62">
        <f t="shared" si="21"/>
        <v>4.0011239957528872E-8</v>
      </c>
      <c r="N124" s="61"/>
      <c r="O124" s="61">
        <v>0</v>
      </c>
      <c r="P124" s="61">
        <f t="shared" si="26"/>
        <v>0</v>
      </c>
      <c r="Q124" s="65" t="str">
        <f t="shared" si="22"/>
        <v/>
      </c>
    </row>
    <row r="125" spans="1:17" x14ac:dyDescent="0.25">
      <c r="A125" s="59" t="s">
        <v>458</v>
      </c>
      <c r="B125" s="60">
        <v>0</v>
      </c>
      <c r="C125" s="61">
        <v>0</v>
      </c>
      <c r="D125" s="61">
        <f t="shared" si="23"/>
        <v>0</v>
      </c>
      <c r="E125" s="62">
        <f t="shared" si="19"/>
        <v>0</v>
      </c>
      <c r="F125" s="63">
        <v>0</v>
      </c>
      <c r="G125" s="64">
        <v>0</v>
      </c>
      <c r="H125" s="61">
        <f t="shared" si="24"/>
        <v>0</v>
      </c>
      <c r="I125" s="62" t="str">
        <f t="shared" si="20"/>
        <v/>
      </c>
      <c r="J125" s="60">
        <v>0</v>
      </c>
      <c r="K125" s="61">
        <v>0</v>
      </c>
      <c r="L125" s="61">
        <f t="shared" si="25"/>
        <v>0</v>
      </c>
      <c r="M125" s="62">
        <f t="shared" si="21"/>
        <v>0</v>
      </c>
      <c r="N125" s="61">
        <v>0</v>
      </c>
      <c r="O125" s="61">
        <v>10</v>
      </c>
      <c r="P125" s="61">
        <f t="shared" si="26"/>
        <v>10</v>
      </c>
      <c r="Q125" s="65">
        <f t="shared" si="22"/>
        <v>-1</v>
      </c>
    </row>
    <row r="126" spans="1:17" x14ac:dyDescent="0.25">
      <c r="A126" s="59" t="s">
        <v>503</v>
      </c>
      <c r="B126" s="60"/>
      <c r="C126" s="61">
        <v>0</v>
      </c>
      <c r="D126" s="61">
        <f t="shared" si="23"/>
        <v>0</v>
      </c>
      <c r="E126" s="62">
        <f t="shared" si="19"/>
        <v>0</v>
      </c>
      <c r="F126" s="63"/>
      <c r="G126" s="64">
        <v>0</v>
      </c>
      <c r="H126" s="61">
        <f t="shared" si="24"/>
        <v>0</v>
      </c>
      <c r="I126" s="62" t="str">
        <f t="shared" si="20"/>
        <v/>
      </c>
      <c r="J126" s="60"/>
      <c r="K126" s="61">
        <v>0</v>
      </c>
      <c r="L126" s="61">
        <f t="shared" si="25"/>
        <v>0</v>
      </c>
      <c r="M126" s="62">
        <f t="shared" si="21"/>
        <v>0</v>
      </c>
      <c r="N126" s="61"/>
      <c r="O126" s="61">
        <v>0</v>
      </c>
      <c r="P126" s="61">
        <f t="shared" si="26"/>
        <v>0</v>
      </c>
      <c r="Q126" s="65" t="str">
        <f t="shared" si="22"/>
        <v/>
      </c>
    </row>
    <row r="127" spans="1:17" x14ac:dyDescent="0.25">
      <c r="A127" s="59" t="s">
        <v>439</v>
      </c>
      <c r="B127" s="60"/>
      <c r="C127" s="61">
        <v>0</v>
      </c>
      <c r="D127" s="61">
        <f t="shared" si="23"/>
        <v>0</v>
      </c>
      <c r="E127" s="62">
        <f t="shared" si="19"/>
        <v>0</v>
      </c>
      <c r="F127" s="63"/>
      <c r="G127" s="64">
        <v>0</v>
      </c>
      <c r="H127" s="61">
        <f t="shared" si="24"/>
        <v>0</v>
      </c>
      <c r="I127" s="62" t="str">
        <f t="shared" si="20"/>
        <v/>
      </c>
      <c r="J127" s="60"/>
      <c r="K127" s="61">
        <v>0</v>
      </c>
      <c r="L127" s="61">
        <f t="shared" si="25"/>
        <v>0</v>
      </c>
      <c r="M127" s="62">
        <f t="shared" si="21"/>
        <v>0</v>
      </c>
      <c r="N127" s="61"/>
      <c r="O127" s="61">
        <v>32</v>
      </c>
      <c r="P127" s="61">
        <f t="shared" si="26"/>
        <v>32</v>
      </c>
      <c r="Q127" s="65">
        <f t="shared" si="22"/>
        <v>-1</v>
      </c>
    </row>
    <row r="128" spans="1:17" x14ac:dyDescent="0.25">
      <c r="A128" s="59" t="s">
        <v>456</v>
      </c>
      <c r="B128" s="60"/>
      <c r="C128" s="61">
        <v>0</v>
      </c>
      <c r="D128" s="61">
        <f t="shared" si="23"/>
        <v>0</v>
      </c>
      <c r="E128" s="62">
        <f t="shared" si="19"/>
        <v>0</v>
      </c>
      <c r="F128" s="63"/>
      <c r="G128" s="64">
        <v>0</v>
      </c>
      <c r="H128" s="61">
        <f t="shared" si="24"/>
        <v>0</v>
      </c>
      <c r="I128" s="62" t="str">
        <f t="shared" si="20"/>
        <v/>
      </c>
      <c r="J128" s="60"/>
      <c r="K128" s="61">
        <v>0</v>
      </c>
      <c r="L128" s="61">
        <f t="shared" si="25"/>
        <v>0</v>
      </c>
      <c r="M128" s="62">
        <f t="shared" si="21"/>
        <v>0</v>
      </c>
      <c r="N128" s="61"/>
      <c r="O128" s="61">
        <v>14</v>
      </c>
      <c r="P128" s="61">
        <f t="shared" si="26"/>
        <v>14</v>
      </c>
      <c r="Q128" s="65">
        <f t="shared" si="22"/>
        <v>-1</v>
      </c>
    </row>
    <row r="129" spans="1:17" x14ac:dyDescent="0.25">
      <c r="A129" s="59" t="s">
        <v>166</v>
      </c>
      <c r="B129" s="60"/>
      <c r="C129" s="61">
        <v>44</v>
      </c>
      <c r="D129" s="61">
        <f t="shared" si="23"/>
        <v>44</v>
      </c>
      <c r="E129" s="62">
        <f t="shared" si="19"/>
        <v>6.2575357084853035E-6</v>
      </c>
      <c r="F129" s="63"/>
      <c r="G129" s="64">
        <v>33</v>
      </c>
      <c r="H129" s="61">
        <f t="shared" si="24"/>
        <v>33</v>
      </c>
      <c r="I129" s="62">
        <f t="shared" si="20"/>
        <v>0.33333333333333326</v>
      </c>
      <c r="J129" s="60"/>
      <c r="K129" s="61">
        <v>126</v>
      </c>
      <c r="L129" s="61">
        <f t="shared" si="25"/>
        <v>126</v>
      </c>
      <c r="M129" s="62">
        <f t="shared" si="21"/>
        <v>2.5207081173243187E-6</v>
      </c>
      <c r="N129" s="61"/>
      <c r="O129" s="61">
        <v>95</v>
      </c>
      <c r="P129" s="61">
        <f t="shared" si="26"/>
        <v>95</v>
      </c>
      <c r="Q129" s="65">
        <f t="shared" si="22"/>
        <v>0.32631578947368411</v>
      </c>
    </row>
    <row r="130" spans="1:17" x14ac:dyDescent="0.25">
      <c r="A130" s="59" t="s">
        <v>345</v>
      </c>
      <c r="B130" s="60"/>
      <c r="C130" s="61">
        <v>0</v>
      </c>
      <c r="D130" s="61">
        <f t="shared" si="23"/>
        <v>0</v>
      </c>
      <c r="E130" s="62">
        <f t="shared" si="19"/>
        <v>0</v>
      </c>
      <c r="F130" s="63"/>
      <c r="G130" s="64">
        <v>0</v>
      </c>
      <c r="H130" s="61">
        <f t="shared" si="24"/>
        <v>0</v>
      </c>
      <c r="I130" s="62" t="str">
        <f t="shared" si="20"/>
        <v/>
      </c>
      <c r="J130" s="60"/>
      <c r="K130" s="61">
        <v>0</v>
      </c>
      <c r="L130" s="61">
        <f t="shared" si="25"/>
        <v>0</v>
      </c>
      <c r="M130" s="62">
        <f t="shared" si="21"/>
        <v>0</v>
      </c>
      <c r="N130" s="61"/>
      <c r="O130" s="61">
        <v>0</v>
      </c>
      <c r="P130" s="61">
        <f t="shared" si="26"/>
        <v>0</v>
      </c>
      <c r="Q130" s="65" t="str">
        <f t="shared" si="22"/>
        <v/>
      </c>
    </row>
    <row r="131" spans="1:17" x14ac:dyDescent="0.25">
      <c r="A131" s="59" t="s">
        <v>297</v>
      </c>
      <c r="B131" s="60"/>
      <c r="C131" s="61">
        <v>0</v>
      </c>
      <c r="D131" s="61">
        <f t="shared" si="23"/>
        <v>0</v>
      </c>
      <c r="E131" s="62">
        <f t="shared" si="19"/>
        <v>0</v>
      </c>
      <c r="F131" s="63"/>
      <c r="G131" s="64">
        <v>0</v>
      </c>
      <c r="H131" s="61">
        <f t="shared" si="24"/>
        <v>0</v>
      </c>
      <c r="I131" s="62" t="str">
        <f t="shared" si="20"/>
        <v/>
      </c>
      <c r="J131" s="60"/>
      <c r="K131" s="61">
        <v>193</v>
      </c>
      <c r="L131" s="61">
        <f t="shared" si="25"/>
        <v>193</v>
      </c>
      <c r="M131" s="62">
        <f t="shared" si="21"/>
        <v>3.8610846559015362E-6</v>
      </c>
      <c r="N131" s="61"/>
      <c r="O131" s="61">
        <v>12</v>
      </c>
      <c r="P131" s="61">
        <f t="shared" si="26"/>
        <v>12</v>
      </c>
      <c r="Q131" s="65">
        <f t="shared" si="22"/>
        <v>15.083333333333332</v>
      </c>
    </row>
    <row r="132" spans="1:17" x14ac:dyDescent="0.25">
      <c r="A132" s="59" t="s">
        <v>397</v>
      </c>
      <c r="B132" s="60"/>
      <c r="C132" s="61">
        <v>0</v>
      </c>
      <c r="D132" s="61">
        <f t="shared" si="23"/>
        <v>0</v>
      </c>
      <c r="E132" s="62">
        <f t="shared" si="19"/>
        <v>0</v>
      </c>
      <c r="F132" s="63"/>
      <c r="G132" s="64">
        <v>0</v>
      </c>
      <c r="H132" s="61">
        <f t="shared" si="24"/>
        <v>0</v>
      </c>
      <c r="I132" s="62" t="str">
        <f t="shared" si="20"/>
        <v/>
      </c>
      <c r="J132" s="60"/>
      <c r="K132" s="61">
        <v>8</v>
      </c>
      <c r="L132" s="61">
        <f t="shared" si="25"/>
        <v>8</v>
      </c>
      <c r="M132" s="62">
        <f t="shared" si="21"/>
        <v>1.6004495983011549E-7</v>
      </c>
      <c r="N132" s="61"/>
      <c r="O132" s="61">
        <v>0</v>
      </c>
      <c r="P132" s="61">
        <f t="shared" si="26"/>
        <v>0</v>
      </c>
      <c r="Q132" s="65" t="str">
        <f t="shared" si="22"/>
        <v/>
      </c>
    </row>
    <row r="133" spans="1:17" x14ac:dyDescent="0.25">
      <c r="A133" s="59" t="s">
        <v>173</v>
      </c>
      <c r="B133" s="60">
        <v>0</v>
      </c>
      <c r="C133" s="61">
        <v>8</v>
      </c>
      <c r="D133" s="61">
        <f t="shared" si="23"/>
        <v>8</v>
      </c>
      <c r="E133" s="62">
        <f t="shared" si="19"/>
        <v>1.1377337651791461E-6</v>
      </c>
      <c r="F133" s="63">
        <v>0</v>
      </c>
      <c r="G133" s="64">
        <v>43</v>
      </c>
      <c r="H133" s="61">
        <f t="shared" si="24"/>
        <v>43</v>
      </c>
      <c r="I133" s="62">
        <f t="shared" si="20"/>
        <v>-0.81395348837209303</v>
      </c>
      <c r="J133" s="60">
        <v>0</v>
      </c>
      <c r="K133" s="61">
        <v>52</v>
      </c>
      <c r="L133" s="61">
        <f t="shared" si="25"/>
        <v>52</v>
      </c>
      <c r="M133" s="62">
        <f t="shared" si="21"/>
        <v>1.0402922388957505E-6</v>
      </c>
      <c r="N133" s="61">
        <v>0</v>
      </c>
      <c r="O133" s="61">
        <v>128</v>
      </c>
      <c r="P133" s="61">
        <f t="shared" si="26"/>
        <v>128</v>
      </c>
      <c r="Q133" s="65">
        <f t="shared" si="22"/>
        <v>-0.59375</v>
      </c>
    </row>
    <row r="134" spans="1:17" x14ac:dyDescent="0.25">
      <c r="A134" s="59" t="s">
        <v>516</v>
      </c>
      <c r="B134" s="60"/>
      <c r="C134" s="61">
        <v>3</v>
      </c>
      <c r="D134" s="61">
        <f t="shared" si="23"/>
        <v>3</v>
      </c>
      <c r="E134" s="62">
        <f t="shared" si="19"/>
        <v>4.2665016194217981E-7</v>
      </c>
      <c r="F134" s="63"/>
      <c r="G134" s="64">
        <v>0</v>
      </c>
      <c r="H134" s="61">
        <f t="shared" si="24"/>
        <v>0</v>
      </c>
      <c r="I134" s="62" t="str">
        <f t="shared" si="20"/>
        <v/>
      </c>
      <c r="J134" s="60"/>
      <c r="K134" s="61">
        <v>3</v>
      </c>
      <c r="L134" s="61">
        <f t="shared" si="25"/>
        <v>3</v>
      </c>
      <c r="M134" s="62">
        <f t="shared" si="21"/>
        <v>6.0016859936293298E-8</v>
      </c>
      <c r="N134" s="61"/>
      <c r="O134" s="61">
        <v>0</v>
      </c>
      <c r="P134" s="61">
        <f t="shared" si="26"/>
        <v>0</v>
      </c>
      <c r="Q134" s="65" t="str">
        <f t="shared" si="22"/>
        <v/>
      </c>
    </row>
    <row r="135" spans="1:17" x14ac:dyDescent="0.25">
      <c r="A135" s="59" t="s">
        <v>223</v>
      </c>
      <c r="B135" s="60"/>
      <c r="C135" s="61">
        <v>2</v>
      </c>
      <c r="D135" s="61">
        <f t="shared" si="23"/>
        <v>2</v>
      </c>
      <c r="E135" s="62">
        <f t="shared" si="19"/>
        <v>2.8443344129478653E-7</v>
      </c>
      <c r="F135" s="63"/>
      <c r="G135" s="64">
        <v>8</v>
      </c>
      <c r="H135" s="61">
        <f t="shared" si="24"/>
        <v>8</v>
      </c>
      <c r="I135" s="62">
        <f t="shared" si="20"/>
        <v>-0.75</v>
      </c>
      <c r="J135" s="60"/>
      <c r="K135" s="61">
        <v>52</v>
      </c>
      <c r="L135" s="61">
        <f t="shared" si="25"/>
        <v>52</v>
      </c>
      <c r="M135" s="62">
        <f t="shared" si="21"/>
        <v>1.0402922388957505E-6</v>
      </c>
      <c r="N135" s="61"/>
      <c r="O135" s="61">
        <v>17</v>
      </c>
      <c r="P135" s="61">
        <f t="shared" si="26"/>
        <v>17</v>
      </c>
      <c r="Q135" s="65">
        <f t="shared" si="22"/>
        <v>2.0588235294117645</v>
      </c>
    </row>
    <row r="136" spans="1:17" x14ac:dyDescent="0.25">
      <c r="A136" s="59" t="s">
        <v>339</v>
      </c>
      <c r="B136" s="60"/>
      <c r="C136" s="61">
        <v>8</v>
      </c>
      <c r="D136" s="61">
        <f t="shared" si="23"/>
        <v>8</v>
      </c>
      <c r="E136" s="62">
        <f t="shared" si="19"/>
        <v>1.1377337651791461E-6</v>
      </c>
      <c r="F136" s="63"/>
      <c r="G136" s="64">
        <v>0</v>
      </c>
      <c r="H136" s="61">
        <f t="shared" si="24"/>
        <v>0</v>
      </c>
      <c r="I136" s="62" t="str">
        <f t="shared" si="20"/>
        <v/>
      </c>
      <c r="J136" s="60"/>
      <c r="K136" s="61">
        <v>14</v>
      </c>
      <c r="L136" s="61">
        <f t="shared" si="25"/>
        <v>14</v>
      </c>
      <c r="M136" s="62">
        <f t="shared" si="21"/>
        <v>2.8007867970270211E-7</v>
      </c>
      <c r="N136" s="61"/>
      <c r="O136" s="61">
        <v>0</v>
      </c>
      <c r="P136" s="61">
        <f t="shared" si="26"/>
        <v>0</v>
      </c>
      <c r="Q136" s="65" t="str">
        <f t="shared" si="22"/>
        <v/>
      </c>
    </row>
    <row r="137" spans="1:17" x14ac:dyDescent="0.25">
      <c r="A137" s="59" t="s">
        <v>127</v>
      </c>
      <c r="B137" s="60">
        <v>0</v>
      </c>
      <c r="C137" s="61">
        <v>104</v>
      </c>
      <c r="D137" s="61">
        <f t="shared" si="23"/>
        <v>104</v>
      </c>
      <c r="E137" s="62">
        <f t="shared" ref="E137:E200" si="27">IFERROR(D137/$D$7,"")</f>
        <v>1.47905389473289E-5</v>
      </c>
      <c r="F137" s="63">
        <v>0</v>
      </c>
      <c r="G137" s="64">
        <v>81</v>
      </c>
      <c r="H137" s="61">
        <f t="shared" si="24"/>
        <v>81</v>
      </c>
      <c r="I137" s="62">
        <f t="shared" ref="I137:I200" si="28">IFERROR(D137/H137-1,"")</f>
        <v>0.28395061728395055</v>
      </c>
      <c r="J137" s="60">
        <v>4</v>
      </c>
      <c r="K137" s="61">
        <v>577</v>
      </c>
      <c r="L137" s="61">
        <f t="shared" si="25"/>
        <v>581</v>
      </c>
      <c r="M137" s="62">
        <f t="shared" ref="M137:M200" si="29">IFERROR(L137/$L$7,"")</f>
        <v>1.1623265207662137E-5</v>
      </c>
      <c r="N137" s="61">
        <v>50</v>
      </c>
      <c r="O137" s="61">
        <v>440</v>
      </c>
      <c r="P137" s="61">
        <f t="shared" si="26"/>
        <v>490</v>
      </c>
      <c r="Q137" s="65">
        <f t="shared" ref="Q137:Q200" si="30">IFERROR(L137/P137-1,"")</f>
        <v>0.18571428571428572</v>
      </c>
    </row>
    <row r="138" spans="1:17" x14ac:dyDescent="0.25">
      <c r="A138" s="59" t="s">
        <v>477</v>
      </c>
      <c r="B138" s="60"/>
      <c r="C138" s="61">
        <v>0</v>
      </c>
      <c r="D138" s="61">
        <f t="shared" si="23"/>
        <v>0</v>
      </c>
      <c r="E138" s="62">
        <f t="shared" si="27"/>
        <v>0</v>
      </c>
      <c r="F138" s="63"/>
      <c r="G138" s="64">
        <v>0</v>
      </c>
      <c r="H138" s="61">
        <f t="shared" si="24"/>
        <v>0</v>
      </c>
      <c r="I138" s="62" t="str">
        <f t="shared" si="28"/>
        <v/>
      </c>
      <c r="J138" s="60"/>
      <c r="K138" s="61">
        <v>0</v>
      </c>
      <c r="L138" s="61">
        <f t="shared" si="25"/>
        <v>0</v>
      </c>
      <c r="M138" s="62">
        <f t="shared" si="29"/>
        <v>0</v>
      </c>
      <c r="N138" s="61"/>
      <c r="O138" s="61">
        <v>5</v>
      </c>
      <c r="P138" s="61">
        <f t="shared" si="26"/>
        <v>5</v>
      </c>
      <c r="Q138" s="65">
        <f t="shared" si="30"/>
        <v>-1</v>
      </c>
    </row>
    <row r="139" spans="1:17" x14ac:dyDescent="0.25">
      <c r="A139" s="59" t="s">
        <v>190</v>
      </c>
      <c r="B139" s="60"/>
      <c r="C139" s="61">
        <v>26</v>
      </c>
      <c r="D139" s="61">
        <f t="shared" si="23"/>
        <v>26</v>
      </c>
      <c r="E139" s="62">
        <f t="shared" si="27"/>
        <v>3.6976347368322249E-6</v>
      </c>
      <c r="F139" s="63"/>
      <c r="G139" s="64">
        <v>33</v>
      </c>
      <c r="H139" s="61">
        <f t="shared" si="24"/>
        <v>33</v>
      </c>
      <c r="I139" s="62">
        <f t="shared" si="28"/>
        <v>-0.21212121212121215</v>
      </c>
      <c r="J139" s="60"/>
      <c r="K139" s="61">
        <v>467</v>
      </c>
      <c r="L139" s="61">
        <f t="shared" si="25"/>
        <v>467</v>
      </c>
      <c r="M139" s="62">
        <f t="shared" si="29"/>
        <v>9.3426245300829914E-6</v>
      </c>
      <c r="N139" s="61"/>
      <c r="O139" s="61">
        <v>304</v>
      </c>
      <c r="P139" s="61">
        <f t="shared" si="26"/>
        <v>304</v>
      </c>
      <c r="Q139" s="65">
        <f t="shared" si="30"/>
        <v>0.53618421052631571</v>
      </c>
    </row>
    <row r="140" spans="1:17" x14ac:dyDescent="0.25">
      <c r="A140" s="59" t="s">
        <v>417</v>
      </c>
      <c r="B140" s="60"/>
      <c r="C140" s="61">
        <v>0</v>
      </c>
      <c r="D140" s="61">
        <f t="shared" si="23"/>
        <v>0</v>
      </c>
      <c r="E140" s="62">
        <f t="shared" si="27"/>
        <v>0</v>
      </c>
      <c r="F140" s="63"/>
      <c r="G140" s="64">
        <v>0</v>
      </c>
      <c r="H140" s="61">
        <f t="shared" si="24"/>
        <v>0</v>
      </c>
      <c r="I140" s="62" t="str">
        <f t="shared" si="28"/>
        <v/>
      </c>
      <c r="J140" s="60"/>
      <c r="K140" s="61">
        <v>20</v>
      </c>
      <c r="L140" s="61">
        <f t="shared" si="25"/>
        <v>20</v>
      </c>
      <c r="M140" s="62">
        <f t="shared" si="29"/>
        <v>4.0011239957528871E-7</v>
      </c>
      <c r="N140" s="61"/>
      <c r="O140" s="61">
        <v>0</v>
      </c>
      <c r="P140" s="61">
        <f t="shared" si="26"/>
        <v>0</v>
      </c>
      <c r="Q140" s="65" t="str">
        <f t="shared" si="30"/>
        <v/>
      </c>
    </row>
    <row r="141" spans="1:17" x14ac:dyDescent="0.25">
      <c r="A141" s="59" t="s">
        <v>192</v>
      </c>
      <c r="B141" s="60"/>
      <c r="C141" s="61">
        <v>24</v>
      </c>
      <c r="D141" s="61">
        <f t="shared" si="23"/>
        <v>24</v>
      </c>
      <c r="E141" s="62">
        <f t="shared" si="27"/>
        <v>3.4132012955374385E-6</v>
      </c>
      <c r="F141" s="63"/>
      <c r="G141" s="64">
        <v>20</v>
      </c>
      <c r="H141" s="61">
        <f t="shared" si="24"/>
        <v>20</v>
      </c>
      <c r="I141" s="62">
        <f t="shared" si="28"/>
        <v>0.19999999999999996</v>
      </c>
      <c r="J141" s="60"/>
      <c r="K141" s="61">
        <v>170</v>
      </c>
      <c r="L141" s="61">
        <f t="shared" si="25"/>
        <v>170</v>
      </c>
      <c r="M141" s="62">
        <f t="shared" si="29"/>
        <v>3.4009553963899538E-6</v>
      </c>
      <c r="N141" s="61"/>
      <c r="O141" s="61">
        <v>195</v>
      </c>
      <c r="P141" s="61">
        <f t="shared" si="26"/>
        <v>195</v>
      </c>
      <c r="Q141" s="65">
        <f t="shared" si="30"/>
        <v>-0.12820512820512819</v>
      </c>
    </row>
    <row r="142" spans="1:17" x14ac:dyDescent="0.25">
      <c r="A142" s="59" t="s">
        <v>379</v>
      </c>
      <c r="B142" s="60"/>
      <c r="C142" s="61">
        <v>0</v>
      </c>
      <c r="D142" s="61">
        <f t="shared" si="23"/>
        <v>0</v>
      </c>
      <c r="E142" s="62">
        <f t="shared" si="27"/>
        <v>0</v>
      </c>
      <c r="F142" s="63"/>
      <c r="G142" s="64">
        <v>0</v>
      </c>
      <c r="H142" s="61">
        <f t="shared" si="24"/>
        <v>0</v>
      </c>
      <c r="I142" s="62" t="str">
        <f t="shared" si="28"/>
        <v/>
      </c>
      <c r="J142" s="60"/>
      <c r="K142" s="61">
        <v>23</v>
      </c>
      <c r="L142" s="61">
        <f t="shared" si="25"/>
        <v>23</v>
      </c>
      <c r="M142" s="62">
        <f t="shared" si="29"/>
        <v>4.60129259511582E-7</v>
      </c>
      <c r="N142" s="61"/>
      <c r="O142" s="61">
        <v>35</v>
      </c>
      <c r="P142" s="61">
        <f t="shared" si="26"/>
        <v>35</v>
      </c>
      <c r="Q142" s="65">
        <f t="shared" si="30"/>
        <v>-0.34285714285714286</v>
      </c>
    </row>
    <row r="143" spans="1:17" x14ac:dyDescent="0.25">
      <c r="A143" s="59" t="s">
        <v>299</v>
      </c>
      <c r="B143" s="60"/>
      <c r="C143" s="61">
        <v>73</v>
      </c>
      <c r="D143" s="61">
        <f t="shared" si="23"/>
        <v>73</v>
      </c>
      <c r="E143" s="62">
        <f t="shared" si="27"/>
        <v>1.0381820607259708E-5</v>
      </c>
      <c r="F143" s="63"/>
      <c r="G143" s="64">
        <v>0</v>
      </c>
      <c r="H143" s="61">
        <f t="shared" si="24"/>
        <v>0</v>
      </c>
      <c r="I143" s="62" t="str">
        <f t="shared" si="28"/>
        <v/>
      </c>
      <c r="J143" s="60"/>
      <c r="K143" s="61">
        <v>152</v>
      </c>
      <c r="L143" s="61">
        <f t="shared" si="25"/>
        <v>152</v>
      </c>
      <c r="M143" s="62">
        <f t="shared" si="29"/>
        <v>3.0408542367721942E-6</v>
      </c>
      <c r="N143" s="61"/>
      <c r="O143" s="61">
        <v>278</v>
      </c>
      <c r="P143" s="61">
        <f t="shared" si="26"/>
        <v>278</v>
      </c>
      <c r="Q143" s="65">
        <f t="shared" si="30"/>
        <v>-0.4532374100719424</v>
      </c>
    </row>
    <row r="144" spans="1:17" x14ac:dyDescent="0.25">
      <c r="A144" s="59" t="s">
        <v>213</v>
      </c>
      <c r="B144" s="60"/>
      <c r="C144" s="61">
        <v>42</v>
      </c>
      <c r="D144" s="61">
        <f t="shared" si="23"/>
        <v>42</v>
      </c>
      <c r="E144" s="62">
        <f t="shared" si="27"/>
        <v>5.9731022671905175E-6</v>
      </c>
      <c r="F144" s="63"/>
      <c r="G144" s="64">
        <v>21</v>
      </c>
      <c r="H144" s="61">
        <f t="shared" si="24"/>
        <v>21</v>
      </c>
      <c r="I144" s="62">
        <f t="shared" si="28"/>
        <v>1</v>
      </c>
      <c r="J144" s="60"/>
      <c r="K144" s="61">
        <v>351</v>
      </c>
      <c r="L144" s="61">
        <f t="shared" si="25"/>
        <v>351</v>
      </c>
      <c r="M144" s="62">
        <f t="shared" si="29"/>
        <v>7.0219726125463168E-6</v>
      </c>
      <c r="N144" s="61"/>
      <c r="O144" s="61">
        <v>38</v>
      </c>
      <c r="P144" s="61">
        <f t="shared" si="26"/>
        <v>38</v>
      </c>
      <c r="Q144" s="65">
        <f t="shared" si="30"/>
        <v>8.2368421052631575</v>
      </c>
    </row>
    <row r="145" spans="1:17" x14ac:dyDescent="0.25">
      <c r="A145" s="59" t="s">
        <v>207</v>
      </c>
      <c r="B145" s="60"/>
      <c r="C145" s="61">
        <v>5</v>
      </c>
      <c r="D145" s="61">
        <f t="shared" si="23"/>
        <v>5</v>
      </c>
      <c r="E145" s="62">
        <f t="shared" si="27"/>
        <v>7.1108360323696634E-7</v>
      </c>
      <c r="F145" s="63"/>
      <c r="G145" s="64">
        <v>6</v>
      </c>
      <c r="H145" s="61">
        <f t="shared" si="24"/>
        <v>6</v>
      </c>
      <c r="I145" s="62">
        <f t="shared" si="28"/>
        <v>-0.16666666666666663</v>
      </c>
      <c r="J145" s="60"/>
      <c r="K145" s="61">
        <v>52</v>
      </c>
      <c r="L145" s="61">
        <f t="shared" si="25"/>
        <v>52</v>
      </c>
      <c r="M145" s="62">
        <f t="shared" si="29"/>
        <v>1.0402922388957505E-6</v>
      </c>
      <c r="N145" s="61"/>
      <c r="O145" s="61">
        <v>41</v>
      </c>
      <c r="P145" s="61">
        <f t="shared" si="26"/>
        <v>41</v>
      </c>
      <c r="Q145" s="65">
        <f t="shared" si="30"/>
        <v>0.26829268292682928</v>
      </c>
    </row>
    <row r="146" spans="1:17" x14ac:dyDescent="0.25">
      <c r="A146" s="59" t="s">
        <v>343</v>
      </c>
      <c r="B146" s="60"/>
      <c r="C146" s="61">
        <v>0</v>
      </c>
      <c r="D146" s="61">
        <f t="shared" si="23"/>
        <v>0</v>
      </c>
      <c r="E146" s="62">
        <f t="shared" si="27"/>
        <v>0</v>
      </c>
      <c r="F146" s="63"/>
      <c r="G146" s="64">
        <v>0</v>
      </c>
      <c r="H146" s="61">
        <f t="shared" si="24"/>
        <v>0</v>
      </c>
      <c r="I146" s="62" t="str">
        <f t="shared" si="28"/>
        <v/>
      </c>
      <c r="J146" s="60"/>
      <c r="K146" s="61">
        <v>40</v>
      </c>
      <c r="L146" s="61">
        <f t="shared" si="25"/>
        <v>40</v>
      </c>
      <c r="M146" s="62">
        <f t="shared" si="29"/>
        <v>8.0022479915057741E-7</v>
      </c>
      <c r="N146" s="61"/>
      <c r="O146" s="61">
        <v>175</v>
      </c>
      <c r="P146" s="61">
        <f t="shared" si="26"/>
        <v>175</v>
      </c>
      <c r="Q146" s="65">
        <f t="shared" si="30"/>
        <v>-0.77142857142857146</v>
      </c>
    </row>
    <row r="147" spans="1:17" x14ac:dyDescent="0.25">
      <c r="A147" s="59" t="s">
        <v>437</v>
      </c>
      <c r="B147" s="60"/>
      <c r="C147" s="61">
        <v>0</v>
      </c>
      <c r="D147" s="61">
        <f t="shared" si="23"/>
        <v>0</v>
      </c>
      <c r="E147" s="62">
        <f t="shared" si="27"/>
        <v>0</v>
      </c>
      <c r="F147" s="63"/>
      <c r="G147" s="64">
        <v>0</v>
      </c>
      <c r="H147" s="61">
        <f t="shared" si="24"/>
        <v>0</v>
      </c>
      <c r="I147" s="62" t="str">
        <f t="shared" si="28"/>
        <v/>
      </c>
      <c r="J147" s="60"/>
      <c r="K147" s="61">
        <v>0</v>
      </c>
      <c r="L147" s="61">
        <f t="shared" si="25"/>
        <v>0</v>
      </c>
      <c r="M147" s="62">
        <f t="shared" si="29"/>
        <v>0</v>
      </c>
      <c r="N147" s="61"/>
      <c r="O147" s="61">
        <v>38</v>
      </c>
      <c r="P147" s="61">
        <f t="shared" si="26"/>
        <v>38</v>
      </c>
      <c r="Q147" s="65">
        <f t="shared" si="30"/>
        <v>-1</v>
      </c>
    </row>
    <row r="148" spans="1:17" x14ac:dyDescent="0.25">
      <c r="A148" s="59" t="s">
        <v>464</v>
      </c>
      <c r="B148" s="60"/>
      <c r="C148" s="61">
        <v>0</v>
      </c>
      <c r="D148" s="61">
        <f t="shared" si="23"/>
        <v>0</v>
      </c>
      <c r="E148" s="62">
        <f t="shared" si="27"/>
        <v>0</v>
      </c>
      <c r="F148" s="63"/>
      <c r="G148" s="64">
        <v>0</v>
      </c>
      <c r="H148" s="61">
        <f t="shared" si="24"/>
        <v>0</v>
      </c>
      <c r="I148" s="62" t="str">
        <f t="shared" si="28"/>
        <v/>
      </c>
      <c r="J148" s="60"/>
      <c r="K148" s="61">
        <v>0</v>
      </c>
      <c r="L148" s="61">
        <f t="shared" si="25"/>
        <v>0</v>
      </c>
      <c r="M148" s="62">
        <f t="shared" si="29"/>
        <v>0</v>
      </c>
      <c r="N148" s="61"/>
      <c r="O148" s="61">
        <v>8</v>
      </c>
      <c r="P148" s="61">
        <f t="shared" si="26"/>
        <v>8</v>
      </c>
      <c r="Q148" s="65">
        <f t="shared" si="30"/>
        <v>-1</v>
      </c>
    </row>
    <row r="149" spans="1:17" x14ac:dyDescent="0.25">
      <c r="A149" s="59" t="s">
        <v>358</v>
      </c>
      <c r="B149" s="60"/>
      <c r="C149" s="61">
        <v>0</v>
      </c>
      <c r="D149" s="61">
        <f t="shared" si="23"/>
        <v>0</v>
      </c>
      <c r="E149" s="62">
        <f t="shared" si="27"/>
        <v>0</v>
      </c>
      <c r="F149" s="63"/>
      <c r="G149" s="64">
        <v>0</v>
      </c>
      <c r="H149" s="61">
        <f t="shared" si="24"/>
        <v>0</v>
      </c>
      <c r="I149" s="62" t="str">
        <f t="shared" si="28"/>
        <v/>
      </c>
      <c r="J149" s="60"/>
      <c r="K149" s="61">
        <v>24</v>
      </c>
      <c r="L149" s="61">
        <f t="shared" si="25"/>
        <v>24</v>
      </c>
      <c r="M149" s="62">
        <f t="shared" si="29"/>
        <v>4.8013487949034638E-7</v>
      </c>
      <c r="N149" s="61"/>
      <c r="O149" s="61">
        <v>13</v>
      </c>
      <c r="P149" s="61">
        <f t="shared" si="26"/>
        <v>13</v>
      </c>
      <c r="Q149" s="65">
        <f t="shared" si="30"/>
        <v>0.84615384615384626</v>
      </c>
    </row>
    <row r="150" spans="1:17" x14ac:dyDescent="0.25">
      <c r="A150" s="59" t="s">
        <v>363</v>
      </c>
      <c r="B150" s="60"/>
      <c r="C150" s="61">
        <v>4</v>
      </c>
      <c r="D150" s="61">
        <f t="shared" si="23"/>
        <v>4</v>
      </c>
      <c r="E150" s="62">
        <f t="shared" si="27"/>
        <v>5.6886688258957305E-7</v>
      </c>
      <c r="F150" s="63"/>
      <c r="G150" s="64">
        <v>0</v>
      </c>
      <c r="H150" s="61">
        <f t="shared" si="24"/>
        <v>0</v>
      </c>
      <c r="I150" s="62" t="str">
        <f t="shared" si="28"/>
        <v/>
      </c>
      <c r="J150" s="60"/>
      <c r="K150" s="61">
        <v>12</v>
      </c>
      <c r="L150" s="61">
        <f t="shared" si="25"/>
        <v>12</v>
      </c>
      <c r="M150" s="62">
        <f t="shared" si="29"/>
        <v>2.4006743974517319E-7</v>
      </c>
      <c r="N150" s="61"/>
      <c r="O150" s="61">
        <v>24</v>
      </c>
      <c r="P150" s="61">
        <f t="shared" si="26"/>
        <v>24</v>
      </c>
      <c r="Q150" s="65">
        <f t="shared" si="30"/>
        <v>-0.5</v>
      </c>
    </row>
    <row r="151" spans="1:17" x14ac:dyDescent="0.25">
      <c r="A151" s="59" t="s">
        <v>425</v>
      </c>
      <c r="B151" s="60"/>
      <c r="C151" s="61">
        <v>0</v>
      </c>
      <c r="D151" s="61">
        <f t="shared" si="23"/>
        <v>0</v>
      </c>
      <c r="E151" s="62">
        <f t="shared" si="27"/>
        <v>0</v>
      </c>
      <c r="F151" s="63"/>
      <c r="G151" s="64">
        <v>0</v>
      </c>
      <c r="H151" s="61">
        <f t="shared" si="24"/>
        <v>0</v>
      </c>
      <c r="I151" s="62" t="str">
        <f t="shared" si="28"/>
        <v/>
      </c>
      <c r="J151" s="60"/>
      <c r="K151" s="61">
        <v>0</v>
      </c>
      <c r="L151" s="61">
        <f t="shared" si="25"/>
        <v>0</v>
      </c>
      <c r="M151" s="62">
        <f t="shared" si="29"/>
        <v>0</v>
      </c>
      <c r="N151" s="61"/>
      <c r="O151" s="61">
        <v>0</v>
      </c>
      <c r="P151" s="61">
        <f t="shared" si="26"/>
        <v>0</v>
      </c>
      <c r="Q151" s="65" t="str">
        <f t="shared" si="30"/>
        <v/>
      </c>
    </row>
    <row r="152" spans="1:17" x14ac:dyDescent="0.25">
      <c r="A152" s="59" t="s">
        <v>483</v>
      </c>
      <c r="B152" s="60"/>
      <c r="C152" s="61">
        <v>0</v>
      </c>
      <c r="D152" s="61">
        <f t="shared" si="23"/>
        <v>0</v>
      </c>
      <c r="E152" s="62">
        <f t="shared" si="27"/>
        <v>0</v>
      </c>
      <c r="F152" s="63"/>
      <c r="G152" s="64">
        <v>0</v>
      </c>
      <c r="H152" s="61">
        <f t="shared" si="24"/>
        <v>0</v>
      </c>
      <c r="I152" s="62" t="str">
        <f t="shared" si="28"/>
        <v/>
      </c>
      <c r="J152" s="60"/>
      <c r="K152" s="61">
        <v>0</v>
      </c>
      <c r="L152" s="61">
        <f t="shared" si="25"/>
        <v>0</v>
      </c>
      <c r="M152" s="62">
        <f t="shared" si="29"/>
        <v>0</v>
      </c>
      <c r="N152" s="61"/>
      <c r="O152" s="61">
        <v>4</v>
      </c>
      <c r="P152" s="61">
        <f t="shared" si="26"/>
        <v>4</v>
      </c>
      <c r="Q152" s="65">
        <f t="shared" si="30"/>
        <v>-1</v>
      </c>
    </row>
    <row r="153" spans="1:17" x14ac:dyDescent="0.25">
      <c r="A153" s="59" t="s">
        <v>453</v>
      </c>
      <c r="B153" s="60"/>
      <c r="C153" s="61">
        <v>0</v>
      </c>
      <c r="D153" s="61">
        <f t="shared" si="23"/>
        <v>0</v>
      </c>
      <c r="E153" s="62">
        <f t="shared" si="27"/>
        <v>0</v>
      </c>
      <c r="F153" s="63"/>
      <c r="G153" s="64">
        <v>0</v>
      </c>
      <c r="H153" s="61">
        <f t="shared" si="24"/>
        <v>0</v>
      </c>
      <c r="I153" s="62" t="str">
        <f t="shared" si="28"/>
        <v/>
      </c>
      <c r="J153" s="60"/>
      <c r="K153" s="61">
        <v>0</v>
      </c>
      <c r="L153" s="61">
        <f t="shared" si="25"/>
        <v>0</v>
      </c>
      <c r="M153" s="62">
        <f t="shared" si="29"/>
        <v>0</v>
      </c>
      <c r="N153" s="61"/>
      <c r="O153" s="61">
        <v>13</v>
      </c>
      <c r="P153" s="61">
        <f t="shared" si="26"/>
        <v>13</v>
      </c>
      <c r="Q153" s="65">
        <f t="shared" si="30"/>
        <v>-1</v>
      </c>
    </row>
    <row r="154" spans="1:17" x14ac:dyDescent="0.25">
      <c r="A154" s="59" t="s">
        <v>522</v>
      </c>
      <c r="B154" s="60"/>
      <c r="C154" s="61">
        <v>0</v>
      </c>
      <c r="D154" s="61">
        <f t="shared" si="23"/>
        <v>0</v>
      </c>
      <c r="E154" s="62">
        <f t="shared" si="27"/>
        <v>0</v>
      </c>
      <c r="F154" s="63"/>
      <c r="G154" s="64">
        <v>0</v>
      </c>
      <c r="H154" s="61">
        <f t="shared" si="24"/>
        <v>0</v>
      </c>
      <c r="I154" s="62" t="str">
        <f t="shared" si="28"/>
        <v/>
      </c>
      <c r="J154" s="60"/>
      <c r="K154" s="61">
        <v>0</v>
      </c>
      <c r="L154" s="61">
        <f t="shared" si="25"/>
        <v>0</v>
      </c>
      <c r="M154" s="62">
        <f t="shared" si="29"/>
        <v>0</v>
      </c>
      <c r="N154" s="61"/>
      <c r="O154" s="61">
        <v>4</v>
      </c>
      <c r="P154" s="61">
        <f t="shared" si="26"/>
        <v>4</v>
      </c>
      <c r="Q154" s="65">
        <f t="shared" si="30"/>
        <v>-1</v>
      </c>
    </row>
    <row r="155" spans="1:17" x14ac:dyDescent="0.25">
      <c r="A155" s="59" t="s">
        <v>179</v>
      </c>
      <c r="B155" s="60"/>
      <c r="C155" s="61">
        <v>350</v>
      </c>
      <c r="D155" s="61">
        <f t="shared" si="23"/>
        <v>350</v>
      </c>
      <c r="E155" s="62">
        <f t="shared" si="27"/>
        <v>4.9775852226587643E-5</v>
      </c>
      <c r="F155" s="63"/>
      <c r="G155" s="64">
        <v>180</v>
      </c>
      <c r="H155" s="61">
        <f t="shared" si="24"/>
        <v>180</v>
      </c>
      <c r="I155" s="62">
        <f t="shared" si="28"/>
        <v>0.94444444444444442</v>
      </c>
      <c r="J155" s="60"/>
      <c r="K155" s="61">
        <v>2260</v>
      </c>
      <c r="L155" s="61">
        <f t="shared" si="25"/>
        <v>2260</v>
      </c>
      <c r="M155" s="62">
        <f t="shared" si="29"/>
        <v>4.5212701152007622E-5</v>
      </c>
      <c r="N155" s="61"/>
      <c r="O155" s="61">
        <v>124</v>
      </c>
      <c r="P155" s="61">
        <f t="shared" si="26"/>
        <v>124</v>
      </c>
      <c r="Q155" s="65">
        <f t="shared" si="30"/>
        <v>17.225806451612904</v>
      </c>
    </row>
    <row r="156" spans="1:17" x14ac:dyDescent="0.25">
      <c r="A156" s="59" t="s">
        <v>519</v>
      </c>
      <c r="B156" s="60"/>
      <c r="C156" s="61">
        <v>0</v>
      </c>
      <c r="D156" s="61">
        <f t="shared" si="23"/>
        <v>0</v>
      </c>
      <c r="E156" s="62">
        <f t="shared" si="27"/>
        <v>0</v>
      </c>
      <c r="F156" s="63"/>
      <c r="G156" s="64">
        <v>0</v>
      </c>
      <c r="H156" s="61">
        <f t="shared" si="24"/>
        <v>0</v>
      </c>
      <c r="I156" s="62" t="str">
        <f t="shared" si="28"/>
        <v/>
      </c>
      <c r="J156" s="60"/>
      <c r="K156" s="61">
        <v>0</v>
      </c>
      <c r="L156" s="61">
        <f t="shared" si="25"/>
        <v>0</v>
      </c>
      <c r="M156" s="62">
        <f t="shared" si="29"/>
        <v>0</v>
      </c>
      <c r="N156" s="61"/>
      <c r="O156" s="61">
        <v>0</v>
      </c>
      <c r="P156" s="61">
        <f t="shared" si="26"/>
        <v>0</v>
      </c>
      <c r="Q156" s="65" t="str">
        <f t="shared" si="30"/>
        <v/>
      </c>
    </row>
    <row r="157" spans="1:17" x14ac:dyDescent="0.25">
      <c r="A157" s="59" t="s">
        <v>445</v>
      </c>
      <c r="B157" s="60"/>
      <c r="C157" s="61">
        <v>0</v>
      </c>
      <c r="D157" s="61">
        <f t="shared" si="23"/>
        <v>0</v>
      </c>
      <c r="E157" s="62">
        <f t="shared" si="27"/>
        <v>0</v>
      </c>
      <c r="F157" s="63"/>
      <c r="G157" s="64">
        <v>0</v>
      </c>
      <c r="H157" s="61">
        <f t="shared" si="24"/>
        <v>0</v>
      </c>
      <c r="I157" s="62" t="str">
        <f t="shared" si="28"/>
        <v/>
      </c>
      <c r="J157" s="60"/>
      <c r="K157" s="61">
        <v>0</v>
      </c>
      <c r="L157" s="61">
        <f t="shared" si="25"/>
        <v>0</v>
      </c>
      <c r="M157" s="62">
        <f t="shared" si="29"/>
        <v>0</v>
      </c>
      <c r="N157" s="61"/>
      <c r="O157" s="61">
        <v>0</v>
      </c>
      <c r="P157" s="61">
        <f t="shared" si="26"/>
        <v>0</v>
      </c>
      <c r="Q157" s="65" t="str">
        <f t="shared" si="30"/>
        <v/>
      </c>
    </row>
    <row r="158" spans="1:17" x14ac:dyDescent="0.25">
      <c r="A158" s="59" t="s">
        <v>387</v>
      </c>
      <c r="B158" s="60"/>
      <c r="C158" s="61">
        <v>6</v>
      </c>
      <c r="D158" s="61">
        <f t="shared" si="23"/>
        <v>6</v>
      </c>
      <c r="E158" s="62">
        <f t="shared" si="27"/>
        <v>8.5330032388435963E-7</v>
      </c>
      <c r="F158" s="63"/>
      <c r="G158" s="64">
        <v>0</v>
      </c>
      <c r="H158" s="61">
        <f t="shared" si="24"/>
        <v>0</v>
      </c>
      <c r="I158" s="62" t="str">
        <f t="shared" si="28"/>
        <v/>
      </c>
      <c r="J158" s="60"/>
      <c r="K158" s="61">
        <v>18</v>
      </c>
      <c r="L158" s="61">
        <f t="shared" si="25"/>
        <v>18</v>
      </c>
      <c r="M158" s="62">
        <f t="shared" si="29"/>
        <v>3.6010115961775984E-7</v>
      </c>
      <c r="N158" s="61"/>
      <c r="O158" s="61">
        <v>0</v>
      </c>
      <c r="P158" s="61">
        <f t="shared" si="26"/>
        <v>0</v>
      </c>
      <c r="Q158" s="65" t="str">
        <f t="shared" si="30"/>
        <v/>
      </c>
    </row>
    <row r="159" spans="1:17" x14ac:dyDescent="0.25">
      <c r="A159" s="59" t="s">
        <v>325</v>
      </c>
      <c r="B159" s="60"/>
      <c r="C159" s="61">
        <v>0</v>
      </c>
      <c r="D159" s="61">
        <f t="shared" si="23"/>
        <v>0</v>
      </c>
      <c r="E159" s="62">
        <f t="shared" si="27"/>
        <v>0</v>
      </c>
      <c r="F159" s="63"/>
      <c r="G159" s="64">
        <v>0</v>
      </c>
      <c r="H159" s="61">
        <f t="shared" si="24"/>
        <v>0</v>
      </c>
      <c r="I159" s="62" t="str">
        <f t="shared" si="28"/>
        <v/>
      </c>
      <c r="J159" s="60"/>
      <c r="K159" s="61">
        <v>5</v>
      </c>
      <c r="L159" s="61">
        <f t="shared" si="25"/>
        <v>5</v>
      </c>
      <c r="M159" s="62">
        <f t="shared" si="29"/>
        <v>1.0002809989382218E-7</v>
      </c>
      <c r="N159" s="61"/>
      <c r="O159" s="61">
        <v>1</v>
      </c>
      <c r="P159" s="61">
        <f t="shared" si="26"/>
        <v>1</v>
      </c>
      <c r="Q159" s="65">
        <f t="shared" si="30"/>
        <v>4</v>
      </c>
    </row>
    <row r="160" spans="1:17" x14ac:dyDescent="0.25">
      <c r="A160" s="59" t="s">
        <v>174</v>
      </c>
      <c r="B160" s="60"/>
      <c r="C160" s="61">
        <v>51</v>
      </c>
      <c r="D160" s="61">
        <f t="shared" si="23"/>
        <v>51</v>
      </c>
      <c r="E160" s="62">
        <f t="shared" si="27"/>
        <v>7.2530527530170568E-6</v>
      </c>
      <c r="F160" s="63"/>
      <c r="G160" s="64">
        <v>32</v>
      </c>
      <c r="H160" s="61">
        <f t="shared" si="24"/>
        <v>32</v>
      </c>
      <c r="I160" s="62">
        <f t="shared" si="28"/>
        <v>0.59375</v>
      </c>
      <c r="J160" s="60"/>
      <c r="K160" s="61">
        <v>289</v>
      </c>
      <c r="L160" s="61">
        <f t="shared" si="25"/>
        <v>289</v>
      </c>
      <c r="M160" s="62">
        <f t="shared" si="29"/>
        <v>5.7816241738629218E-6</v>
      </c>
      <c r="N160" s="61"/>
      <c r="O160" s="61">
        <v>123</v>
      </c>
      <c r="P160" s="61">
        <f t="shared" si="26"/>
        <v>123</v>
      </c>
      <c r="Q160" s="65">
        <f t="shared" si="30"/>
        <v>1.3495934959349594</v>
      </c>
    </row>
    <row r="161" spans="1:17" x14ac:dyDescent="0.25">
      <c r="A161" s="59" t="s">
        <v>184</v>
      </c>
      <c r="B161" s="60"/>
      <c r="C161" s="61">
        <v>32</v>
      </c>
      <c r="D161" s="61">
        <f t="shared" si="23"/>
        <v>32</v>
      </c>
      <c r="E161" s="62">
        <f t="shared" si="27"/>
        <v>4.5509350607165844E-6</v>
      </c>
      <c r="F161" s="63"/>
      <c r="G161" s="64">
        <v>40</v>
      </c>
      <c r="H161" s="61">
        <f t="shared" si="24"/>
        <v>40</v>
      </c>
      <c r="I161" s="62">
        <f t="shared" si="28"/>
        <v>-0.19999999999999996</v>
      </c>
      <c r="J161" s="60"/>
      <c r="K161" s="61">
        <v>190</v>
      </c>
      <c r="L161" s="61">
        <f t="shared" si="25"/>
        <v>190</v>
      </c>
      <c r="M161" s="62">
        <f t="shared" si="29"/>
        <v>3.8010677959652424E-6</v>
      </c>
      <c r="N161" s="61"/>
      <c r="O161" s="61">
        <v>257</v>
      </c>
      <c r="P161" s="61">
        <f t="shared" si="26"/>
        <v>257</v>
      </c>
      <c r="Q161" s="65">
        <f t="shared" si="30"/>
        <v>-0.26070038910505833</v>
      </c>
    </row>
    <row r="162" spans="1:17" x14ac:dyDescent="0.25">
      <c r="A162" s="59" t="s">
        <v>442</v>
      </c>
      <c r="B162" s="60"/>
      <c r="C162" s="61">
        <v>0</v>
      </c>
      <c r="D162" s="61">
        <f t="shared" si="23"/>
        <v>0</v>
      </c>
      <c r="E162" s="62">
        <f t="shared" si="27"/>
        <v>0</v>
      </c>
      <c r="F162" s="63"/>
      <c r="G162" s="64">
        <v>0</v>
      </c>
      <c r="H162" s="61">
        <f t="shared" si="24"/>
        <v>0</v>
      </c>
      <c r="I162" s="62" t="str">
        <f t="shared" si="28"/>
        <v/>
      </c>
      <c r="J162" s="60"/>
      <c r="K162" s="61">
        <v>0</v>
      </c>
      <c r="L162" s="61">
        <f t="shared" si="25"/>
        <v>0</v>
      </c>
      <c r="M162" s="62">
        <f t="shared" si="29"/>
        <v>0</v>
      </c>
      <c r="N162" s="61"/>
      <c r="O162" s="61">
        <v>24</v>
      </c>
      <c r="P162" s="61">
        <f t="shared" si="26"/>
        <v>24</v>
      </c>
      <c r="Q162" s="65">
        <f t="shared" si="30"/>
        <v>-1</v>
      </c>
    </row>
    <row r="163" spans="1:17" x14ac:dyDescent="0.25">
      <c r="A163" s="59" t="s">
        <v>427</v>
      </c>
      <c r="B163" s="60"/>
      <c r="C163" s="61">
        <v>0</v>
      </c>
      <c r="D163" s="61">
        <f t="shared" si="23"/>
        <v>0</v>
      </c>
      <c r="E163" s="62">
        <f t="shared" si="27"/>
        <v>0</v>
      </c>
      <c r="F163" s="63"/>
      <c r="G163" s="64">
        <v>0</v>
      </c>
      <c r="H163" s="61">
        <f t="shared" si="24"/>
        <v>0</v>
      </c>
      <c r="I163" s="62" t="str">
        <f t="shared" si="28"/>
        <v/>
      </c>
      <c r="J163" s="60"/>
      <c r="K163" s="61">
        <v>1</v>
      </c>
      <c r="L163" s="61">
        <f t="shared" si="25"/>
        <v>1</v>
      </c>
      <c r="M163" s="62">
        <f t="shared" si="29"/>
        <v>2.0005619978764436E-8</v>
      </c>
      <c r="N163" s="61"/>
      <c r="O163" s="61">
        <v>0</v>
      </c>
      <c r="P163" s="61">
        <f t="shared" si="26"/>
        <v>0</v>
      </c>
      <c r="Q163" s="65" t="str">
        <f t="shared" si="30"/>
        <v/>
      </c>
    </row>
    <row r="164" spans="1:17" x14ac:dyDescent="0.25">
      <c r="A164" s="59" t="s">
        <v>88</v>
      </c>
      <c r="B164" s="60"/>
      <c r="C164" s="61">
        <v>541</v>
      </c>
      <c r="D164" s="61">
        <f t="shared" si="23"/>
        <v>541</v>
      </c>
      <c r="E164" s="62">
        <f t="shared" si="27"/>
        <v>7.6939245870239753E-5</v>
      </c>
      <c r="F164" s="63"/>
      <c r="G164" s="64">
        <v>467</v>
      </c>
      <c r="H164" s="61">
        <f t="shared" si="24"/>
        <v>467</v>
      </c>
      <c r="I164" s="62">
        <f t="shared" si="28"/>
        <v>0.15845824411134912</v>
      </c>
      <c r="J164" s="60"/>
      <c r="K164" s="61">
        <v>2956</v>
      </c>
      <c r="L164" s="61">
        <f t="shared" si="25"/>
        <v>2956</v>
      </c>
      <c r="M164" s="62">
        <f t="shared" si="29"/>
        <v>5.9136612657227668E-5</v>
      </c>
      <c r="N164" s="61"/>
      <c r="O164" s="61">
        <v>2264</v>
      </c>
      <c r="P164" s="61">
        <f t="shared" si="26"/>
        <v>2264</v>
      </c>
      <c r="Q164" s="65">
        <f t="shared" si="30"/>
        <v>0.30565371024734977</v>
      </c>
    </row>
    <row r="165" spans="1:17" x14ac:dyDescent="0.25">
      <c r="A165" s="59" t="s">
        <v>384</v>
      </c>
      <c r="B165" s="60"/>
      <c r="C165" s="61">
        <v>0</v>
      </c>
      <c r="D165" s="61">
        <f t="shared" si="23"/>
        <v>0</v>
      </c>
      <c r="E165" s="62">
        <f t="shared" si="27"/>
        <v>0</v>
      </c>
      <c r="F165" s="63"/>
      <c r="G165" s="64">
        <v>0</v>
      </c>
      <c r="H165" s="61">
        <f t="shared" si="24"/>
        <v>0</v>
      </c>
      <c r="I165" s="62" t="str">
        <f t="shared" si="28"/>
        <v/>
      </c>
      <c r="J165" s="60"/>
      <c r="K165" s="61">
        <v>15</v>
      </c>
      <c r="L165" s="61">
        <f t="shared" si="25"/>
        <v>15</v>
      </c>
      <c r="M165" s="62">
        <f t="shared" si="29"/>
        <v>3.0008429968146654E-7</v>
      </c>
      <c r="N165" s="61"/>
      <c r="O165" s="61">
        <v>0</v>
      </c>
      <c r="P165" s="61">
        <f t="shared" si="26"/>
        <v>0</v>
      </c>
      <c r="Q165" s="65" t="str">
        <f t="shared" si="30"/>
        <v/>
      </c>
    </row>
    <row r="166" spans="1:17" x14ac:dyDescent="0.25">
      <c r="A166" s="59" t="s">
        <v>320</v>
      </c>
      <c r="B166" s="60">
        <v>0</v>
      </c>
      <c r="C166" s="61">
        <v>0</v>
      </c>
      <c r="D166" s="61">
        <f t="shared" si="23"/>
        <v>0</v>
      </c>
      <c r="E166" s="62">
        <f t="shared" si="27"/>
        <v>0</v>
      </c>
      <c r="F166" s="63">
        <v>0</v>
      </c>
      <c r="G166" s="64">
        <v>0</v>
      </c>
      <c r="H166" s="61">
        <f t="shared" si="24"/>
        <v>0</v>
      </c>
      <c r="I166" s="62" t="str">
        <f t="shared" si="28"/>
        <v/>
      </c>
      <c r="J166" s="60">
        <v>0</v>
      </c>
      <c r="K166" s="61">
        <v>29</v>
      </c>
      <c r="L166" s="61">
        <f t="shared" si="25"/>
        <v>29</v>
      </c>
      <c r="M166" s="62">
        <f t="shared" si="29"/>
        <v>5.8016297938416865E-7</v>
      </c>
      <c r="N166" s="61">
        <v>125</v>
      </c>
      <c r="O166" s="61">
        <v>132</v>
      </c>
      <c r="P166" s="61">
        <f t="shared" si="26"/>
        <v>257</v>
      </c>
      <c r="Q166" s="65">
        <f t="shared" si="30"/>
        <v>-0.88715953307392992</v>
      </c>
    </row>
    <row r="167" spans="1:17" x14ac:dyDescent="0.25">
      <c r="A167" s="59" t="s">
        <v>191</v>
      </c>
      <c r="B167" s="60"/>
      <c r="C167" s="61">
        <v>52</v>
      </c>
      <c r="D167" s="61">
        <f t="shared" si="23"/>
        <v>52</v>
      </c>
      <c r="E167" s="62">
        <f t="shared" si="27"/>
        <v>7.3952694736644498E-6</v>
      </c>
      <c r="F167" s="63"/>
      <c r="G167" s="64">
        <v>23</v>
      </c>
      <c r="H167" s="61">
        <f t="shared" si="24"/>
        <v>23</v>
      </c>
      <c r="I167" s="62">
        <f t="shared" si="28"/>
        <v>1.2608695652173911</v>
      </c>
      <c r="J167" s="60"/>
      <c r="K167" s="61">
        <v>108</v>
      </c>
      <c r="L167" s="61">
        <f t="shared" si="25"/>
        <v>108</v>
      </c>
      <c r="M167" s="62">
        <f t="shared" si="29"/>
        <v>2.1606069577065587E-6</v>
      </c>
      <c r="N167" s="61"/>
      <c r="O167" s="61">
        <v>4</v>
      </c>
      <c r="P167" s="61">
        <f t="shared" si="26"/>
        <v>4</v>
      </c>
      <c r="Q167" s="65">
        <f t="shared" si="30"/>
        <v>26</v>
      </c>
    </row>
    <row r="168" spans="1:17" x14ac:dyDescent="0.25">
      <c r="A168" s="59" t="s">
        <v>200</v>
      </c>
      <c r="B168" s="60"/>
      <c r="C168" s="61">
        <v>6</v>
      </c>
      <c r="D168" s="61">
        <f t="shared" ref="D168:D231" si="31">C168+B168</f>
        <v>6</v>
      </c>
      <c r="E168" s="62">
        <f t="shared" si="27"/>
        <v>8.5330032388435963E-7</v>
      </c>
      <c r="F168" s="63"/>
      <c r="G168" s="64">
        <v>3</v>
      </c>
      <c r="H168" s="61">
        <f t="shared" ref="H168:H231" si="32">G168+F168</f>
        <v>3</v>
      </c>
      <c r="I168" s="62">
        <f t="shared" si="28"/>
        <v>1</v>
      </c>
      <c r="J168" s="60"/>
      <c r="K168" s="61">
        <v>142</v>
      </c>
      <c r="L168" s="61">
        <f t="shared" ref="L168:L231" si="33">K168+J168</f>
        <v>142</v>
      </c>
      <c r="M168" s="62">
        <f t="shared" si="29"/>
        <v>2.8407980369845496E-6</v>
      </c>
      <c r="N168" s="61"/>
      <c r="O168" s="61">
        <v>75</v>
      </c>
      <c r="P168" s="61">
        <f t="shared" ref="P168:P231" si="34">O168+N168</f>
        <v>75</v>
      </c>
      <c r="Q168" s="65">
        <f t="shared" si="30"/>
        <v>0.89333333333333331</v>
      </c>
    </row>
    <row r="169" spans="1:17" x14ac:dyDescent="0.25">
      <c r="A169" s="59" t="s">
        <v>481</v>
      </c>
      <c r="B169" s="60"/>
      <c r="C169" s="61">
        <v>0</v>
      </c>
      <c r="D169" s="61">
        <f t="shared" si="31"/>
        <v>0</v>
      </c>
      <c r="E169" s="62">
        <f t="shared" si="27"/>
        <v>0</v>
      </c>
      <c r="F169" s="63"/>
      <c r="G169" s="64">
        <v>0</v>
      </c>
      <c r="H169" s="61">
        <f t="shared" si="32"/>
        <v>0</v>
      </c>
      <c r="I169" s="62" t="str">
        <f t="shared" si="28"/>
        <v/>
      </c>
      <c r="J169" s="60"/>
      <c r="K169" s="61">
        <v>0</v>
      </c>
      <c r="L169" s="61">
        <f t="shared" si="33"/>
        <v>0</v>
      </c>
      <c r="M169" s="62">
        <f t="shared" si="29"/>
        <v>0</v>
      </c>
      <c r="N169" s="61"/>
      <c r="O169" s="61">
        <v>4</v>
      </c>
      <c r="P169" s="61">
        <f t="shared" si="34"/>
        <v>4</v>
      </c>
      <c r="Q169" s="65">
        <f t="shared" si="30"/>
        <v>-1</v>
      </c>
    </row>
    <row r="170" spans="1:17" x14ac:dyDescent="0.25">
      <c r="A170" s="59" t="s">
        <v>399</v>
      </c>
      <c r="B170" s="60"/>
      <c r="C170" s="61">
        <v>0</v>
      </c>
      <c r="D170" s="61">
        <f t="shared" si="31"/>
        <v>0</v>
      </c>
      <c r="E170" s="62">
        <f t="shared" si="27"/>
        <v>0</v>
      </c>
      <c r="F170" s="63"/>
      <c r="G170" s="64">
        <v>0</v>
      </c>
      <c r="H170" s="61">
        <f t="shared" si="32"/>
        <v>0</v>
      </c>
      <c r="I170" s="62" t="str">
        <f t="shared" si="28"/>
        <v/>
      </c>
      <c r="J170" s="60"/>
      <c r="K170" s="61">
        <v>8</v>
      </c>
      <c r="L170" s="61">
        <f t="shared" si="33"/>
        <v>8</v>
      </c>
      <c r="M170" s="62">
        <f t="shared" si="29"/>
        <v>1.6004495983011549E-7</v>
      </c>
      <c r="N170" s="61"/>
      <c r="O170" s="61">
        <v>0</v>
      </c>
      <c r="P170" s="61">
        <f t="shared" si="34"/>
        <v>0</v>
      </c>
      <c r="Q170" s="65" t="str">
        <f t="shared" si="30"/>
        <v/>
      </c>
    </row>
    <row r="171" spans="1:17" x14ac:dyDescent="0.25">
      <c r="A171" s="59" t="s">
        <v>374</v>
      </c>
      <c r="B171" s="60"/>
      <c r="C171" s="61">
        <v>0</v>
      </c>
      <c r="D171" s="61">
        <f t="shared" si="31"/>
        <v>0</v>
      </c>
      <c r="E171" s="62">
        <f t="shared" si="27"/>
        <v>0</v>
      </c>
      <c r="F171" s="63"/>
      <c r="G171" s="64">
        <v>0</v>
      </c>
      <c r="H171" s="61">
        <f t="shared" si="32"/>
        <v>0</v>
      </c>
      <c r="I171" s="62" t="str">
        <f t="shared" si="28"/>
        <v/>
      </c>
      <c r="J171" s="60"/>
      <c r="K171" s="61">
        <v>64</v>
      </c>
      <c r="L171" s="61">
        <f t="shared" si="33"/>
        <v>64</v>
      </c>
      <c r="M171" s="62">
        <f t="shared" si="29"/>
        <v>1.2803596786409239E-6</v>
      </c>
      <c r="N171" s="61"/>
      <c r="O171" s="61">
        <v>4</v>
      </c>
      <c r="P171" s="61">
        <f t="shared" si="34"/>
        <v>4</v>
      </c>
      <c r="Q171" s="65">
        <f t="shared" si="30"/>
        <v>15</v>
      </c>
    </row>
    <row r="172" spans="1:17" x14ac:dyDescent="0.25">
      <c r="A172" s="59" t="s">
        <v>524</v>
      </c>
      <c r="B172" s="60"/>
      <c r="C172" s="61">
        <v>0</v>
      </c>
      <c r="D172" s="61">
        <f t="shared" si="31"/>
        <v>0</v>
      </c>
      <c r="E172" s="62">
        <f t="shared" si="27"/>
        <v>0</v>
      </c>
      <c r="F172" s="63"/>
      <c r="G172" s="64">
        <v>0</v>
      </c>
      <c r="H172" s="61">
        <f t="shared" si="32"/>
        <v>0</v>
      </c>
      <c r="I172" s="62" t="str">
        <f t="shared" si="28"/>
        <v/>
      </c>
      <c r="J172" s="60"/>
      <c r="K172" s="61">
        <v>0</v>
      </c>
      <c r="L172" s="61">
        <f t="shared" si="33"/>
        <v>0</v>
      </c>
      <c r="M172" s="62">
        <f t="shared" si="29"/>
        <v>0</v>
      </c>
      <c r="N172" s="61"/>
      <c r="O172" s="61">
        <v>21</v>
      </c>
      <c r="P172" s="61">
        <f t="shared" si="34"/>
        <v>21</v>
      </c>
      <c r="Q172" s="65">
        <f t="shared" si="30"/>
        <v>-1</v>
      </c>
    </row>
    <row r="173" spans="1:17" x14ac:dyDescent="0.25">
      <c r="A173" s="59" t="s">
        <v>195</v>
      </c>
      <c r="B173" s="60"/>
      <c r="C173" s="61">
        <v>51</v>
      </c>
      <c r="D173" s="61">
        <f t="shared" si="31"/>
        <v>51</v>
      </c>
      <c r="E173" s="62">
        <f t="shared" si="27"/>
        <v>7.2530527530170568E-6</v>
      </c>
      <c r="F173" s="63"/>
      <c r="G173" s="64">
        <v>47</v>
      </c>
      <c r="H173" s="61">
        <f t="shared" si="32"/>
        <v>47</v>
      </c>
      <c r="I173" s="62">
        <f t="shared" si="28"/>
        <v>8.5106382978723305E-2</v>
      </c>
      <c r="J173" s="60"/>
      <c r="K173" s="61">
        <v>313</v>
      </c>
      <c r="L173" s="61">
        <f t="shared" si="33"/>
        <v>313</v>
      </c>
      <c r="M173" s="62">
        <f t="shared" si="29"/>
        <v>6.2617590533532681E-6</v>
      </c>
      <c r="N173" s="61"/>
      <c r="O173" s="61">
        <v>367</v>
      </c>
      <c r="P173" s="61">
        <f t="shared" si="34"/>
        <v>367</v>
      </c>
      <c r="Q173" s="65">
        <f t="shared" si="30"/>
        <v>-0.14713896457765663</v>
      </c>
    </row>
    <row r="174" spans="1:17" x14ac:dyDescent="0.25">
      <c r="A174" s="59" t="s">
        <v>154</v>
      </c>
      <c r="B174" s="60"/>
      <c r="C174" s="61">
        <v>6</v>
      </c>
      <c r="D174" s="61">
        <f t="shared" si="31"/>
        <v>6</v>
      </c>
      <c r="E174" s="62">
        <f t="shared" si="27"/>
        <v>8.5330032388435963E-7</v>
      </c>
      <c r="F174" s="63"/>
      <c r="G174" s="64">
        <v>6</v>
      </c>
      <c r="H174" s="61">
        <f t="shared" si="32"/>
        <v>6</v>
      </c>
      <c r="I174" s="62">
        <f t="shared" si="28"/>
        <v>0</v>
      </c>
      <c r="J174" s="60"/>
      <c r="K174" s="61">
        <v>27</v>
      </c>
      <c r="L174" s="61">
        <f t="shared" si="33"/>
        <v>27</v>
      </c>
      <c r="M174" s="62">
        <f t="shared" si="29"/>
        <v>5.4015173942663968E-7</v>
      </c>
      <c r="N174" s="61"/>
      <c r="O174" s="61">
        <v>16</v>
      </c>
      <c r="P174" s="61">
        <f t="shared" si="34"/>
        <v>16</v>
      </c>
      <c r="Q174" s="65">
        <f t="shared" si="30"/>
        <v>0.6875</v>
      </c>
    </row>
    <row r="175" spans="1:17" x14ac:dyDescent="0.25">
      <c r="A175" s="59" t="s">
        <v>466</v>
      </c>
      <c r="B175" s="60"/>
      <c r="C175" s="61">
        <v>0</v>
      </c>
      <c r="D175" s="61">
        <f t="shared" si="31"/>
        <v>0</v>
      </c>
      <c r="E175" s="62">
        <f t="shared" si="27"/>
        <v>0</v>
      </c>
      <c r="F175" s="63"/>
      <c r="G175" s="64">
        <v>0</v>
      </c>
      <c r="H175" s="61">
        <f t="shared" si="32"/>
        <v>0</v>
      </c>
      <c r="I175" s="62" t="str">
        <f t="shared" si="28"/>
        <v/>
      </c>
      <c r="J175" s="60"/>
      <c r="K175" s="61">
        <v>0</v>
      </c>
      <c r="L175" s="61">
        <f t="shared" si="33"/>
        <v>0</v>
      </c>
      <c r="M175" s="62">
        <f t="shared" si="29"/>
        <v>0</v>
      </c>
      <c r="N175" s="61"/>
      <c r="O175" s="61">
        <v>8</v>
      </c>
      <c r="P175" s="61">
        <f t="shared" si="34"/>
        <v>8</v>
      </c>
      <c r="Q175" s="65">
        <f t="shared" si="30"/>
        <v>-1</v>
      </c>
    </row>
    <row r="176" spans="1:17" x14ac:dyDescent="0.25">
      <c r="A176" s="59" t="s">
        <v>330</v>
      </c>
      <c r="B176" s="60"/>
      <c r="C176" s="61">
        <v>0</v>
      </c>
      <c r="D176" s="61">
        <f t="shared" si="31"/>
        <v>0</v>
      </c>
      <c r="E176" s="62">
        <f t="shared" si="27"/>
        <v>0</v>
      </c>
      <c r="F176" s="63"/>
      <c r="G176" s="64">
        <v>0</v>
      </c>
      <c r="H176" s="61">
        <f t="shared" si="32"/>
        <v>0</v>
      </c>
      <c r="I176" s="62" t="str">
        <f t="shared" si="28"/>
        <v/>
      </c>
      <c r="J176" s="60"/>
      <c r="K176" s="61">
        <v>12</v>
      </c>
      <c r="L176" s="61">
        <f t="shared" si="33"/>
        <v>12</v>
      </c>
      <c r="M176" s="62">
        <f t="shared" si="29"/>
        <v>2.4006743974517319E-7</v>
      </c>
      <c r="N176" s="61"/>
      <c r="O176" s="61">
        <v>7</v>
      </c>
      <c r="P176" s="61">
        <f t="shared" si="34"/>
        <v>7</v>
      </c>
      <c r="Q176" s="65">
        <f t="shared" si="30"/>
        <v>0.71428571428571419</v>
      </c>
    </row>
    <row r="177" spans="1:17" x14ac:dyDescent="0.25">
      <c r="A177" s="59" t="s">
        <v>147</v>
      </c>
      <c r="B177" s="60"/>
      <c r="C177" s="61">
        <v>482</v>
      </c>
      <c r="D177" s="61">
        <f t="shared" si="31"/>
        <v>482</v>
      </c>
      <c r="E177" s="62">
        <f t="shared" si="27"/>
        <v>6.8548459352043553E-5</v>
      </c>
      <c r="F177" s="63"/>
      <c r="G177" s="64">
        <v>285</v>
      </c>
      <c r="H177" s="61">
        <f t="shared" si="32"/>
        <v>285</v>
      </c>
      <c r="I177" s="62">
        <f t="shared" si="28"/>
        <v>0.69122807017543852</v>
      </c>
      <c r="J177" s="60"/>
      <c r="K177" s="61">
        <v>1446</v>
      </c>
      <c r="L177" s="61">
        <f t="shared" si="33"/>
        <v>1446</v>
      </c>
      <c r="M177" s="62">
        <f t="shared" si="29"/>
        <v>2.8928126489293372E-5</v>
      </c>
      <c r="N177" s="61"/>
      <c r="O177" s="61">
        <v>295</v>
      </c>
      <c r="P177" s="61">
        <f t="shared" si="34"/>
        <v>295</v>
      </c>
      <c r="Q177" s="65">
        <f t="shared" si="30"/>
        <v>3.9016949152542377</v>
      </c>
    </row>
    <row r="178" spans="1:17" x14ac:dyDescent="0.25">
      <c r="A178" s="59" t="s">
        <v>346</v>
      </c>
      <c r="B178" s="60"/>
      <c r="C178" s="61">
        <v>0</v>
      </c>
      <c r="D178" s="61">
        <f t="shared" si="31"/>
        <v>0</v>
      </c>
      <c r="E178" s="62">
        <f t="shared" si="27"/>
        <v>0</v>
      </c>
      <c r="F178" s="63"/>
      <c r="G178" s="64">
        <v>0</v>
      </c>
      <c r="H178" s="61">
        <f t="shared" si="32"/>
        <v>0</v>
      </c>
      <c r="I178" s="62" t="str">
        <f t="shared" si="28"/>
        <v/>
      </c>
      <c r="J178" s="60"/>
      <c r="K178" s="61">
        <v>0</v>
      </c>
      <c r="L178" s="61">
        <f t="shared" si="33"/>
        <v>0</v>
      </c>
      <c r="M178" s="62">
        <f t="shared" si="29"/>
        <v>0</v>
      </c>
      <c r="N178" s="61"/>
      <c r="O178" s="61">
        <v>16</v>
      </c>
      <c r="P178" s="61">
        <f t="shared" si="34"/>
        <v>16</v>
      </c>
      <c r="Q178" s="65">
        <f t="shared" si="30"/>
        <v>-1</v>
      </c>
    </row>
    <row r="179" spans="1:17" x14ac:dyDescent="0.25">
      <c r="A179" s="59" t="s">
        <v>165</v>
      </c>
      <c r="B179" s="60"/>
      <c r="C179" s="61">
        <v>23</v>
      </c>
      <c r="D179" s="61">
        <f t="shared" si="31"/>
        <v>23</v>
      </c>
      <c r="E179" s="62">
        <f t="shared" si="27"/>
        <v>3.2709845748900451E-6</v>
      </c>
      <c r="F179" s="63"/>
      <c r="G179" s="64">
        <v>19</v>
      </c>
      <c r="H179" s="61">
        <f t="shared" si="32"/>
        <v>19</v>
      </c>
      <c r="I179" s="62">
        <f t="shared" si="28"/>
        <v>0.21052631578947367</v>
      </c>
      <c r="J179" s="60"/>
      <c r="K179" s="61">
        <v>127</v>
      </c>
      <c r="L179" s="61">
        <f t="shared" si="33"/>
        <v>127</v>
      </c>
      <c r="M179" s="62">
        <f t="shared" si="29"/>
        <v>2.540713737303083E-6</v>
      </c>
      <c r="N179" s="61"/>
      <c r="O179" s="61">
        <v>53</v>
      </c>
      <c r="P179" s="61">
        <f t="shared" si="34"/>
        <v>53</v>
      </c>
      <c r="Q179" s="65">
        <f t="shared" si="30"/>
        <v>1.3962264150943398</v>
      </c>
    </row>
    <row r="180" spans="1:17" x14ac:dyDescent="0.25">
      <c r="A180" s="59" t="s">
        <v>382</v>
      </c>
      <c r="B180" s="60"/>
      <c r="C180" s="61">
        <v>0</v>
      </c>
      <c r="D180" s="61">
        <f t="shared" si="31"/>
        <v>0</v>
      </c>
      <c r="E180" s="62">
        <f t="shared" si="27"/>
        <v>0</v>
      </c>
      <c r="F180" s="63"/>
      <c r="G180" s="64">
        <v>0</v>
      </c>
      <c r="H180" s="61">
        <f t="shared" si="32"/>
        <v>0</v>
      </c>
      <c r="I180" s="62" t="str">
        <f t="shared" si="28"/>
        <v/>
      </c>
      <c r="J180" s="60"/>
      <c r="K180" s="61">
        <v>19</v>
      </c>
      <c r="L180" s="61">
        <f t="shared" si="33"/>
        <v>19</v>
      </c>
      <c r="M180" s="62">
        <f t="shared" si="29"/>
        <v>3.8010677959652427E-7</v>
      </c>
      <c r="N180" s="61"/>
      <c r="O180" s="61">
        <v>35</v>
      </c>
      <c r="P180" s="61">
        <f t="shared" si="34"/>
        <v>35</v>
      </c>
      <c r="Q180" s="65">
        <f t="shared" si="30"/>
        <v>-0.45714285714285718</v>
      </c>
    </row>
    <row r="181" spans="1:17" x14ac:dyDescent="0.25">
      <c r="A181" s="59" t="s">
        <v>91</v>
      </c>
      <c r="B181" s="60"/>
      <c r="C181" s="61">
        <v>120</v>
      </c>
      <c r="D181" s="61">
        <f t="shared" si="31"/>
        <v>120</v>
      </c>
      <c r="E181" s="62">
        <f t="shared" si="27"/>
        <v>1.706600647768719E-5</v>
      </c>
      <c r="F181" s="63"/>
      <c r="G181" s="64">
        <v>112</v>
      </c>
      <c r="H181" s="61">
        <f t="shared" si="32"/>
        <v>112</v>
      </c>
      <c r="I181" s="62">
        <f t="shared" si="28"/>
        <v>7.1428571428571397E-2</v>
      </c>
      <c r="J181" s="60"/>
      <c r="K181" s="61">
        <v>961</v>
      </c>
      <c r="L181" s="61">
        <f t="shared" si="33"/>
        <v>961</v>
      </c>
      <c r="M181" s="62">
        <f t="shared" si="29"/>
        <v>1.9225400799592621E-5</v>
      </c>
      <c r="N181" s="61"/>
      <c r="O181" s="61">
        <v>917</v>
      </c>
      <c r="P181" s="61">
        <f t="shared" si="34"/>
        <v>917</v>
      </c>
      <c r="Q181" s="65">
        <f t="shared" si="30"/>
        <v>4.7982551799345741E-2</v>
      </c>
    </row>
    <row r="182" spans="1:17" x14ac:dyDescent="0.25">
      <c r="A182" s="59" t="s">
        <v>493</v>
      </c>
      <c r="B182" s="60"/>
      <c r="C182" s="61">
        <v>0</v>
      </c>
      <c r="D182" s="61">
        <f t="shared" si="31"/>
        <v>0</v>
      </c>
      <c r="E182" s="62">
        <f t="shared" si="27"/>
        <v>0</v>
      </c>
      <c r="F182" s="63"/>
      <c r="G182" s="64">
        <v>0</v>
      </c>
      <c r="H182" s="61">
        <f t="shared" si="32"/>
        <v>0</v>
      </c>
      <c r="I182" s="62" t="str">
        <f t="shared" si="28"/>
        <v/>
      </c>
      <c r="J182" s="60"/>
      <c r="K182" s="61">
        <v>0</v>
      </c>
      <c r="L182" s="61">
        <f t="shared" si="33"/>
        <v>0</v>
      </c>
      <c r="M182" s="62">
        <f t="shared" si="29"/>
        <v>0</v>
      </c>
      <c r="N182" s="61"/>
      <c r="O182" s="61">
        <v>14</v>
      </c>
      <c r="P182" s="61">
        <f t="shared" si="34"/>
        <v>14</v>
      </c>
      <c r="Q182" s="65">
        <f t="shared" si="30"/>
        <v>-1</v>
      </c>
    </row>
    <row r="183" spans="1:17" x14ac:dyDescent="0.25">
      <c r="A183" s="59" t="s">
        <v>203</v>
      </c>
      <c r="B183" s="60"/>
      <c r="C183" s="61">
        <v>37</v>
      </c>
      <c r="D183" s="61">
        <f t="shared" si="31"/>
        <v>37</v>
      </c>
      <c r="E183" s="62">
        <f t="shared" si="27"/>
        <v>5.262018663953551E-6</v>
      </c>
      <c r="F183" s="63"/>
      <c r="G183" s="64">
        <v>39</v>
      </c>
      <c r="H183" s="61">
        <f t="shared" si="32"/>
        <v>39</v>
      </c>
      <c r="I183" s="62">
        <f t="shared" si="28"/>
        <v>-5.1282051282051322E-2</v>
      </c>
      <c r="J183" s="60"/>
      <c r="K183" s="61">
        <v>252</v>
      </c>
      <c r="L183" s="61">
        <f t="shared" si="33"/>
        <v>252</v>
      </c>
      <c r="M183" s="62">
        <f t="shared" si="29"/>
        <v>5.0414162346486374E-6</v>
      </c>
      <c r="N183" s="61"/>
      <c r="O183" s="61">
        <v>145</v>
      </c>
      <c r="P183" s="61">
        <f t="shared" si="34"/>
        <v>145</v>
      </c>
      <c r="Q183" s="65">
        <f t="shared" si="30"/>
        <v>0.73793103448275854</v>
      </c>
    </row>
    <row r="184" spans="1:17" x14ac:dyDescent="0.25">
      <c r="A184" s="59" t="s">
        <v>507</v>
      </c>
      <c r="B184" s="60"/>
      <c r="C184" s="61">
        <v>0</v>
      </c>
      <c r="D184" s="61">
        <f t="shared" si="31"/>
        <v>0</v>
      </c>
      <c r="E184" s="62">
        <f t="shared" si="27"/>
        <v>0</v>
      </c>
      <c r="F184" s="63"/>
      <c r="G184" s="64">
        <v>0</v>
      </c>
      <c r="H184" s="61">
        <f t="shared" si="32"/>
        <v>0</v>
      </c>
      <c r="I184" s="62" t="str">
        <f t="shared" si="28"/>
        <v/>
      </c>
      <c r="J184" s="60"/>
      <c r="K184" s="61">
        <v>0</v>
      </c>
      <c r="L184" s="61">
        <f t="shared" si="33"/>
        <v>0</v>
      </c>
      <c r="M184" s="62">
        <f t="shared" si="29"/>
        <v>0</v>
      </c>
      <c r="N184" s="61"/>
      <c r="O184" s="61">
        <v>0</v>
      </c>
      <c r="P184" s="61">
        <f t="shared" si="34"/>
        <v>0</v>
      </c>
      <c r="Q184" s="65" t="str">
        <f t="shared" si="30"/>
        <v/>
      </c>
    </row>
    <row r="185" spans="1:17" x14ac:dyDescent="0.25">
      <c r="A185" s="59" t="s">
        <v>332</v>
      </c>
      <c r="B185" s="60"/>
      <c r="C185" s="61">
        <v>0</v>
      </c>
      <c r="D185" s="61">
        <f t="shared" si="31"/>
        <v>0</v>
      </c>
      <c r="E185" s="62">
        <f t="shared" si="27"/>
        <v>0</v>
      </c>
      <c r="F185" s="63"/>
      <c r="G185" s="64">
        <v>0</v>
      </c>
      <c r="H185" s="61">
        <f t="shared" si="32"/>
        <v>0</v>
      </c>
      <c r="I185" s="62" t="str">
        <f t="shared" si="28"/>
        <v/>
      </c>
      <c r="J185" s="60"/>
      <c r="K185" s="61">
        <v>4</v>
      </c>
      <c r="L185" s="61">
        <f t="shared" si="33"/>
        <v>4</v>
      </c>
      <c r="M185" s="62">
        <f t="shared" si="29"/>
        <v>8.0022479915057744E-8</v>
      </c>
      <c r="N185" s="61"/>
      <c r="O185" s="61">
        <v>0</v>
      </c>
      <c r="P185" s="61">
        <f t="shared" si="34"/>
        <v>0</v>
      </c>
      <c r="Q185" s="65" t="str">
        <f t="shared" si="30"/>
        <v/>
      </c>
    </row>
    <row r="186" spans="1:17" x14ac:dyDescent="0.25">
      <c r="A186" s="59" t="s">
        <v>407</v>
      </c>
      <c r="B186" s="60"/>
      <c r="C186" s="61">
        <v>0</v>
      </c>
      <c r="D186" s="61">
        <f t="shared" si="31"/>
        <v>0</v>
      </c>
      <c r="E186" s="62">
        <f t="shared" si="27"/>
        <v>0</v>
      </c>
      <c r="F186" s="63"/>
      <c r="G186" s="64">
        <v>0</v>
      </c>
      <c r="H186" s="61">
        <f t="shared" si="32"/>
        <v>0</v>
      </c>
      <c r="I186" s="62" t="str">
        <f t="shared" si="28"/>
        <v/>
      </c>
      <c r="J186" s="60"/>
      <c r="K186" s="61">
        <v>4</v>
      </c>
      <c r="L186" s="61">
        <f t="shared" si="33"/>
        <v>4</v>
      </c>
      <c r="M186" s="62">
        <f t="shared" si="29"/>
        <v>8.0022479915057744E-8</v>
      </c>
      <c r="N186" s="61"/>
      <c r="O186" s="61">
        <v>0</v>
      </c>
      <c r="P186" s="61">
        <f t="shared" si="34"/>
        <v>0</v>
      </c>
      <c r="Q186" s="65" t="str">
        <f t="shared" si="30"/>
        <v/>
      </c>
    </row>
    <row r="187" spans="1:17" x14ac:dyDescent="0.25">
      <c r="A187" s="59" t="s">
        <v>205</v>
      </c>
      <c r="B187" s="60"/>
      <c r="C187" s="61">
        <v>14</v>
      </c>
      <c r="D187" s="61">
        <f t="shared" si="31"/>
        <v>14</v>
      </c>
      <c r="E187" s="62">
        <f t="shared" si="27"/>
        <v>1.9910340890635058E-6</v>
      </c>
      <c r="F187" s="63"/>
      <c r="G187" s="64">
        <v>22</v>
      </c>
      <c r="H187" s="61">
        <f t="shared" si="32"/>
        <v>22</v>
      </c>
      <c r="I187" s="62">
        <f t="shared" si="28"/>
        <v>-0.36363636363636365</v>
      </c>
      <c r="J187" s="60"/>
      <c r="K187" s="61">
        <v>125</v>
      </c>
      <c r="L187" s="61">
        <f t="shared" si="33"/>
        <v>125</v>
      </c>
      <c r="M187" s="62">
        <f t="shared" si="29"/>
        <v>2.5007024973455544E-6</v>
      </c>
      <c r="N187" s="61"/>
      <c r="O187" s="61">
        <v>102</v>
      </c>
      <c r="P187" s="61">
        <f t="shared" si="34"/>
        <v>102</v>
      </c>
      <c r="Q187" s="65">
        <f t="shared" si="30"/>
        <v>0.22549019607843146</v>
      </c>
    </row>
    <row r="188" spans="1:17" x14ac:dyDescent="0.25">
      <c r="A188" s="59" t="s">
        <v>418</v>
      </c>
      <c r="B188" s="60"/>
      <c r="C188" s="61">
        <v>0</v>
      </c>
      <c r="D188" s="61">
        <f t="shared" si="31"/>
        <v>0</v>
      </c>
      <c r="E188" s="62">
        <f t="shared" si="27"/>
        <v>0</v>
      </c>
      <c r="F188" s="63"/>
      <c r="G188" s="64">
        <v>0</v>
      </c>
      <c r="H188" s="61">
        <f t="shared" si="32"/>
        <v>0</v>
      </c>
      <c r="I188" s="62" t="str">
        <f t="shared" si="28"/>
        <v/>
      </c>
      <c r="J188" s="60"/>
      <c r="K188" s="61">
        <v>3</v>
      </c>
      <c r="L188" s="61">
        <f t="shared" si="33"/>
        <v>3</v>
      </c>
      <c r="M188" s="62">
        <f t="shared" si="29"/>
        <v>6.0016859936293298E-8</v>
      </c>
      <c r="N188" s="61"/>
      <c r="O188" s="61">
        <v>0</v>
      </c>
      <c r="P188" s="61">
        <f t="shared" si="34"/>
        <v>0</v>
      </c>
      <c r="Q188" s="65" t="str">
        <f t="shared" si="30"/>
        <v/>
      </c>
    </row>
    <row r="189" spans="1:17" x14ac:dyDescent="0.25">
      <c r="A189" s="59" t="s">
        <v>212</v>
      </c>
      <c r="B189" s="60"/>
      <c r="C189" s="61">
        <v>88</v>
      </c>
      <c r="D189" s="61">
        <f t="shared" si="31"/>
        <v>88</v>
      </c>
      <c r="E189" s="62">
        <f t="shared" si="27"/>
        <v>1.2515071416970607E-5</v>
      </c>
      <c r="F189" s="63"/>
      <c r="G189" s="64">
        <v>121</v>
      </c>
      <c r="H189" s="61">
        <f t="shared" si="32"/>
        <v>121</v>
      </c>
      <c r="I189" s="62">
        <f t="shared" si="28"/>
        <v>-0.27272727272727271</v>
      </c>
      <c r="J189" s="60"/>
      <c r="K189" s="61">
        <v>600</v>
      </c>
      <c r="L189" s="61">
        <f t="shared" si="33"/>
        <v>600</v>
      </c>
      <c r="M189" s="62">
        <f t="shared" si="29"/>
        <v>1.200337198725866E-5</v>
      </c>
      <c r="N189" s="61"/>
      <c r="O189" s="61">
        <v>794</v>
      </c>
      <c r="P189" s="61">
        <f t="shared" si="34"/>
        <v>794</v>
      </c>
      <c r="Q189" s="65">
        <f t="shared" si="30"/>
        <v>-0.24433249370277077</v>
      </c>
    </row>
    <row r="190" spans="1:17" x14ac:dyDescent="0.25">
      <c r="A190" s="59" t="s">
        <v>143</v>
      </c>
      <c r="B190" s="60"/>
      <c r="C190" s="61">
        <v>18</v>
      </c>
      <c r="D190" s="61">
        <f t="shared" si="31"/>
        <v>18</v>
      </c>
      <c r="E190" s="62">
        <f t="shared" si="27"/>
        <v>2.559900971653079E-6</v>
      </c>
      <c r="F190" s="63"/>
      <c r="G190" s="64">
        <v>9</v>
      </c>
      <c r="H190" s="61">
        <f t="shared" si="32"/>
        <v>9</v>
      </c>
      <c r="I190" s="62">
        <f t="shared" si="28"/>
        <v>1</v>
      </c>
      <c r="J190" s="60"/>
      <c r="K190" s="61">
        <v>76</v>
      </c>
      <c r="L190" s="61">
        <f t="shared" si="33"/>
        <v>76</v>
      </c>
      <c r="M190" s="62">
        <f t="shared" si="29"/>
        <v>1.5204271183860971E-6</v>
      </c>
      <c r="N190" s="61"/>
      <c r="O190" s="61">
        <v>16</v>
      </c>
      <c r="P190" s="61">
        <f t="shared" si="34"/>
        <v>16</v>
      </c>
      <c r="Q190" s="65">
        <f t="shared" si="30"/>
        <v>3.75</v>
      </c>
    </row>
    <row r="191" spans="1:17" x14ac:dyDescent="0.25">
      <c r="A191" s="59" t="s">
        <v>504</v>
      </c>
      <c r="B191" s="60"/>
      <c r="C191" s="61">
        <v>0</v>
      </c>
      <c r="D191" s="61">
        <f t="shared" si="31"/>
        <v>0</v>
      </c>
      <c r="E191" s="62">
        <f t="shared" si="27"/>
        <v>0</v>
      </c>
      <c r="F191" s="63"/>
      <c r="G191" s="64">
        <v>0</v>
      </c>
      <c r="H191" s="61">
        <f t="shared" si="32"/>
        <v>0</v>
      </c>
      <c r="I191" s="62" t="str">
        <f t="shared" si="28"/>
        <v/>
      </c>
      <c r="J191" s="60"/>
      <c r="K191" s="61">
        <v>0</v>
      </c>
      <c r="L191" s="61">
        <f t="shared" si="33"/>
        <v>0</v>
      </c>
      <c r="M191" s="62">
        <f t="shared" si="29"/>
        <v>0</v>
      </c>
      <c r="N191" s="61"/>
      <c r="O191" s="61">
        <v>0</v>
      </c>
      <c r="P191" s="61">
        <f t="shared" si="34"/>
        <v>0</v>
      </c>
      <c r="Q191" s="65" t="str">
        <f t="shared" si="30"/>
        <v/>
      </c>
    </row>
    <row r="192" spans="1:17" x14ac:dyDescent="0.25">
      <c r="A192" s="59" t="s">
        <v>500</v>
      </c>
      <c r="B192" s="60">
        <v>0</v>
      </c>
      <c r="C192" s="61"/>
      <c r="D192" s="61">
        <f t="shared" si="31"/>
        <v>0</v>
      </c>
      <c r="E192" s="62">
        <f t="shared" si="27"/>
        <v>0</v>
      </c>
      <c r="F192" s="63">
        <v>0</v>
      </c>
      <c r="G192" s="64"/>
      <c r="H192" s="61">
        <f t="shared" si="32"/>
        <v>0</v>
      </c>
      <c r="I192" s="62" t="str">
        <f t="shared" si="28"/>
        <v/>
      </c>
      <c r="J192" s="60">
        <v>0</v>
      </c>
      <c r="K192" s="61"/>
      <c r="L192" s="61">
        <f t="shared" si="33"/>
        <v>0</v>
      </c>
      <c r="M192" s="62">
        <f t="shared" si="29"/>
        <v>0</v>
      </c>
      <c r="N192" s="61">
        <v>0</v>
      </c>
      <c r="O192" s="61"/>
      <c r="P192" s="61">
        <f t="shared" si="34"/>
        <v>0</v>
      </c>
      <c r="Q192" s="65" t="str">
        <f t="shared" si="30"/>
        <v/>
      </c>
    </row>
    <row r="193" spans="1:17" x14ac:dyDescent="0.25">
      <c r="A193" s="59" t="s">
        <v>337</v>
      </c>
      <c r="B193" s="60"/>
      <c r="C193" s="61">
        <v>0</v>
      </c>
      <c r="D193" s="61">
        <f t="shared" si="31"/>
        <v>0</v>
      </c>
      <c r="E193" s="62">
        <f t="shared" si="27"/>
        <v>0</v>
      </c>
      <c r="F193" s="63"/>
      <c r="G193" s="64">
        <v>0</v>
      </c>
      <c r="H193" s="61">
        <f t="shared" si="32"/>
        <v>0</v>
      </c>
      <c r="I193" s="62" t="str">
        <f t="shared" si="28"/>
        <v/>
      </c>
      <c r="J193" s="60"/>
      <c r="K193" s="61">
        <v>0</v>
      </c>
      <c r="L193" s="61">
        <f t="shared" si="33"/>
        <v>0</v>
      </c>
      <c r="M193" s="62">
        <f t="shared" si="29"/>
        <v>0</v>
      </c>
      <c r="N193" s="61"/>
      <c r="O193" s="61">
        <v>0</v>
      </c>
      <c r="P193" s="61">
        <f t="shared" si="34"/>
        <v>0</v>
      </c>
      <c r="Q193" s="65" t="str">
        <f t="shared" si="30"/>
        <v/>
      </c>
    </row>
    <row r="194" spans="1:17" x14ac:dyDescent="0.25">
      <c r="A194" s="59" t="s">
        <v>167</v>
      </c>
      <c r="B194" s="60"/>
      <c r="C194" s="61">
        <v>4</v>
      </c>
      <c r="D194" s="61">
        <f t="shared" si="31"/>
        <v>4</v>
      </c>
      <c r="E194" s="62">
        <f t="shared" si="27"/>
        <v>5.6886688258957305E-7</v>
      </c>
      <c r="F194" s="63"/>
      <c r="G194" s="64">
        <v>6</v>
      </c>
      <c r="H194" s="61">
        <f t="shared" si="32"/>
        <v>6</v>
      </c>
      <c r="I194" s="62">
        <f t="shared" si="28"/>
        <v>-0.33333333333333337</v>
      </c>
      <c r="J194" s="60"/>
      <c r="K194" s="61">
        <v>52</v>
      </c>
      <c r="L194" s="61">
        <f t="shared" si="33"/>
        <v>52</v>
      </c>
      <c r="M194" s="62">
        <f t="shared" si="29"/>
        <v>1.0402922388957505E-6</v>
      </c>
      <c r="N194" s="61"/>
      <c r="O194" s="61">
        <v>83</v>
      </c>
      <c r="P194" s="61">
        <f t="shared" si="34"/>
        <v>83</v>
      </c>
      <c r="Q194" s="65">
        <f t="shared" si="30"/>
        <v>-0.37349397590361444</v>
      </c>
    </row>
    <row r="195" spans="1:17" x14ac:dyDescent="0.25">
      <c r="A195" s="59" t="s">
        <v>356</v>
      </c>
      <c r="B195" s="60"/>
      <c r="C195" s="61">
        <v>0</v>
      </c>
      <c r="D195" s="61">
        <f t="shared" si="31"/>
        <v>0</v>
      </c>
      <c r="E195" s="62">
        <f t="shared" si="27"/>
        <v>0</v>
      </c>
      <c r="F195" s="63"/>
      <c r="G195" s="64">
        <v>0</v>
      </c>
      <c r="H195" s="61">
        <f t="shared" si="32"/>
        <v>0</v>
      </c>
      <c r="I195" s="62" t="str">
        <f t="shared" si="28"/>
        <v/>
      </c>
      <c r="J195" s="60"/>
      <c r="K195" s="61">
        <v>3</v>
      </c>
      <c r="L195" s="61">
        <f t="shared" si="33"/>
        <v>3</v>
      </c>
      <c r="M195" s="62">
        <f t="shared" si="29"/>
        <v>6.0016859936293298E-8</v>
      </c>
      <c r="N195" s="61"/>
      <c r="O195" s="61">
        <v>51</v>
      </c>
      <c r="P195" s="61">
        <f t="shared" si="34"/>
        <v>51</v>
      </c>
      <c r="Q195" s="65">
        <f t="shared" si="30"/>
        <v>-0.94117647058823528</v>
      </c>
    </row>
    <row r="196" spans="1:17" x14ac:dyDescent="0.25">
      <c r="A196" s="59" t="s">
        <v>292</v>
      </c>
      <c r="B196" s="60"/>
      <c r="C196" s="61">
        <v>38</v>
      </c>
      <c r="D196" s="61">
        <f t="shared" si="31"/>
        <v>38</v>
      </c>
      <c r="E196" s="62">
        <f t="shared" si="27"/>
        <v>5.4042353846009439E-6</v>
      </c>
      <c r="F196" s="63"/>
      <c r="G196" s="64">
        <v>0</v>
      </c>
      <c r="H196" s="61">
        <f t="shared" si="32"/>
        <v>0</v>
      </c>
      <c r="I196" s="62" t="str">
        <f t="shared" si="28"/>
        <v/>
      </c>
      <c r="J196" s="60"/>
      <c r="K196" s="61">
        <v>813</v>
      </c>
      <c r="L196" s="61">
        <f t="shared" si="33"/>
        <v>813</v>
      </c>
      <c r="M196" s="62">
        <f t="shared" si="29"/>
        <v>1.6264569042735484E-5</v>
      </c>
      <c r="N196" s="61"/>
      <c r="O196" s="61">
        <v>423</v>
      </c>
      <c r="P196" s="61">
        <f t="shared" si="34"/>
        <v>423</v>
      </c>
      <c r="Q196" s="65">
        <f t="shared" si="30"/>
        <v>0.92198581560283688</v>
      </c>
    </row>
    <row r="197" spans="1:17" x14ac:dyDescent="0.25">
      <c r="A197" s="59" t="s">
        <v>90</v>
      </c>
      <c r="B197" s="60">
        <v>0</v>
      </c>
      <c r="C197" s="61">
        <v>303</v>
      </c>
      <c r="D197" s="61">
        <f t="shared" si="31"/>
        <v>303</v>
      </c>
      <c r="E197" s="62">
        <f t="shared" si="27"/>
        <v>4.3091666356160163E-5</v>
      </c>
      <c r="F197" s="63">
        <v>0</v>
      </c>
      <c r="G197" s="64">
        <v>423</v>
      </c>
      <c r="H197" s="61">
        <f t="shared" si="32"/>
        <v>423</v>
      </c>
      <c r="I197" s="62">
        <f t="shared" si="28"/>
        <v>-0.28368794326241131</v>
      </c>
      <c r="J197" s="60">
        <v>2</v>
      </c>
      <c r="K197" s="61">
        <v>2486</v>
      </c>
      <c r="L197" s="61">
        <f t="shared" si="33"/>
        <v>2488</v>
      </c>
      <c r="M197" s="62">
        <f t="shared" si="29"/>
        <v>4.9773982507165916E-5</v>
      </c>
      <c r="N197" s="61">
        <v>54</v>
      </c>
      <c r="O197" s="61">
        <v>2982</v>
      </c>
      <c r="P197" s="61">
        <f t="shared" si="34"/>
        <v>3036</v>
      </c>
      <c r="Q197" s="65">
        <f t="shared" si="30"/>
        <v>-0.18050065876152832</v>
      </c>
    </row>
    <row r="198" spans="1:17" x14ac:dyDescent="0.25">
      <c r="A198" s="59" t="s">
        <v>457</v>
      </c>
      <c r="B198" s="60"/>
      <c r="C198" s="61">
        <v>0</v>
      </c>
      <c r="D198" s="61">
        <f t="shared" si="31"/>
        <v>0</v>
      </c>
      <c r="E198" s="62">
        <f t="shared" si="27"/>
        <v>0</v>
      </c>
      <c r="F198" s="63"/>
      <c r="G198" s="64">
        <v>0</v>
      </c>
      <c r="H198" s="61">
        <f t="shared" si="32"/>
        <v>0</v>
      </c>
      <c r="I198" s="62" t="str">
        <f t="shared" si="28"/>
        <v/>
      </c>
      <c r="J198" s="60"/>
      <c r="K198" s="61">
        <v>0</v>
      </c>
      <c r="L198" s="61">
        <f t="shared" si="33"/>
        <v>0</v>
      </c>
      <c r="M198" s="62">
        <f t="shared" si="29"/>
        <v>0</v>
      </c>
      <c r="N198" s="61"/>
      <c r="O198" s="61">
        <v>11</v>
      </c>
      <c r="P198" s="61">
        <f t="shared" si="34"/>
        <v>11</v>
      </c>
      <c r="Q198" s="65">
        <f t="shared" si="30"/>
        <v>-1</v>
      </c>
    </row>
    <row r="199" spans="1:17" x14ac:dyDescent="0.25">
      <c r="A199" s="59" t="s">
        <v>394</v>
      </c>
      <c r="B199" s="60"/>
      <c r="C199" s="61">
        <v>0</v>
      </c>
      <c r="D199" s="61">
        <f t="shared" si="31"/>
        <v>0</v>
      </c>
      <c r="E199" s="62">
        <f t="shared" si="27"/>
        <v>0</v>
      </c>
      <c r="F199" s="63"/>
      <c r="G199" s="64">
        <v>0</v>
      </c>
      <c r="H199" s="61">
        <f t="shared" si="32"/>
        <v>0</v>
      </c>
      <c r="I199" s="62" t="str">
        <f t="shared" si="28"/>
        <v/>
      </c>
      <c r="J199" s="60"/>
      <c r="K199" s="61">
        <v>10</v>
      </c>
      <c r="L199" s="61">
        <f t="shared" si="33"/>
        <v>10</v>
      </c>
      <c r="M199" s="62">
        <f t="shared" si="29"/>
        <v>2.0005619978764435E-7</v>
      </c>
      <c r="N199" s="61"/>
      <c r="O199" s="61">
        <v>0</v>
      </c>
      <c r="P199" s="61">
        <f t="shared" si="34"/>
        <v>0</v>
      </c>
      <c r="Q199" s="65" t="str">
        <f t="shared" si="30"/>
        <v/>
      </c>
    </row>
    <row r="200" spans="1:17" x14ac:dyDescent="0.25">
      <c r="A200" s="59" t="s">
        <v>75</v>
      </c>
      <c r="B200" s="60"/>
      <c r="C200" s="61">
        <v>3746</v>
      </c>
      <c r="D200" s="61">
        <f t="shared" si="31"/>
        <v>3746</v>
      </c>
      <c r="E200" s="62">
        <f t="shared" si="27"/>
        <v>5.3274383554513516E-4</v>
      </c>
      <c r="F200" s="63"/>
      <c r="G200" s="64">
        <v>3767</v>
      </c>
      <c r="H200" s="61">
        <f t="shared" si="32"/>
        <v>3767</v>
      </c>
      <c r="I200" s="62">
        <f t="shared" si="28"/>
        <v>-5.5747279001858718E-3</v>
      </c>
      <c r="J200" s="60"/>
      <c r="K200" s="61">
        <v>29997</v>
      </c>
      <c r="L200" s="61">
        <f t="shared" si="33"/>
        <v>29997</v>
      </c>
      <c r="M200" s="62">
        <f t="shared" si="29"/>
        <v>6.0010858250299671E-4</v>
      </c>
      <c r="N200" s="61"/>
      <c r="O200" s="61">
        <v>29598</v>
      </c>
      <c r="P200" s="61">
        <f t="shared" si="34"/>
        <v>29598</v>
      </c>
      <c r="Q200" s="65">
        <f t="shared" si="30"/>
        <v>1.3480640583823256E-2</v>
      </c>
    </row>
    <row r="201" spans="1:17" x14ac:dyDescent="0.25">
      <c r="A201" s="59" t="s">
        <v>510</v>
      </c>
      <c r="B201" s="60"/>
      <c r="C201" s="61">
        <v>0</v>
      </c>
      <c r="D201" s="61">
        <f t="shared" si="31"/>
        <v>0</v>
      </c>
      <c r="E201" s="62">
        <f t="shared" ref="E201:E264" si="35">IFERROR(D201/$D$7,"")</f>
        <v>0</v>
      </c>
      <c r="F201" s="63"/>
      <c r="G201" s="64">
        <v>0</v>
      </c>
      <c r="H201" s="61">
        <f t="shared" si="32"/>
        <v>0</v>
      </c>
      <c r="I201" s="62" t="str">
        <f t="shared" ref="I201:I264" si="36">IFERROR(D201/H201-1,"")</f>
        <v/>
      </c>
      <c r="J201" s="60"/>
      <c r="K201" s="61">
        <v>0</v>
      </c>
      <c r="L201" s="61">
        <f t="shared" si="33"/>
        <v>0</v>
      </c>
      <c r="M201" s="62">
        <f t="shared" ref="M201:M264" si="37">IFERROR(L201/$L$7,"")</f>
        <v>0</v>
      </c>
      <c r="N201" s="61"/>
      <c r="O201" s="61">
        <v>0</v>
      </c>
      <c r="P201" s="61">
        <f t="shared" si="34"/>
        <v>0</v>
      </c>
      <c r="Q201" s="65" t="str">
        <f t="shared" ref="Q201:Q264" si="38">IFERROR(L201/P201-1,"")</f>
        <v/>
      </c>
    </row>
    <row r="202" spans="1:17" x14ac:dyDescent="0.25">
      <c r="A202" s="59" t="s">
        <v>415</v>
      </c>
      <c r="B202" s="60"/>
      <c r="C202" s="61">
        <v>0</v>
      </c>
      <c r="D202" s="61">
        <f t="shared" si="31"/>
        <v>0</v>
      </c>
      <c r="E202" s="62">
        <f t="shared" si="35"/>
        <v>0</v>
      </c>
      <c r="F202" s="63"/>
      <c r="G202" s="64">
        <v>0</v>
      </c>
      <c r="H202" s="61">
        <f t="shared" si="32"/>
        <v>0</v>
      </c>
      <c r="I202" s="62" t="str">
        <f t="shared" si="36"/>
        <v/>
      </c>
      <c r="J202" s="60"/>
      <c r="K202" s="61">
        <v>4</v>
      </c>
      <c r="L202" s="61">
        <f t="shared" si="33"/>
        <v>4</v>
      </c>
      <c r="M202" s="62">
        <f t="shared" si="37"/>
        <v>8.0022479915057744E-8</v>
      </c>
      <c r="N202" s="61"/>
      <c r="O202" s="61">
        <v>0</v>
      </c>
      <c r="P202" s="61">
        <f t="shared" si="34"/>
        <v>0</v>
      </c>
      <c r="Q202" s="65" t="str">
        <f t="shared" si="38"/>
        <v/>
      </c>
    </row>
    <row r="203" spans="1:17" x14ac:dyDescent="0.25">
      <c r="A203" s="59" t="s">
        <v>353</v>
      </c>
      <c r="B203" s="60"/>
      <c r="C203" s="61">
        <v>0</v>
      </c>
      <c r="D203" s="61">
        <f t="shared" si="31"/>
        <v>0</v>
      </c>
      <c r="E203" s="62">
        <f t="shared" si="35"/>
        <v>0</v>
      </c>
      <c r="F203" s="63"/>
      <c r="G203" s="64">
        <v>0</v>
      </c>
      <c r="H203" s="61">
        <f t="shared" si="32"/>
        <v>0</v>
      </c>
      <c r="I203" s="62" t="str">
        <f t="shared" si="36"/>
        <v/>
      </c>
      <c r="J203" s="60"/>
      <c r="K203" s="61">
        <v>0</v>
      </c>
      <c r="L203" s="61">
        <f t="shared" si="33"/>
        <v>0</v>
      </c>
      <c r="M203" s="62">
        <f t="shared" si="37"/>
        <v>0</v>
      </c>
      <c r="N203" s="61"/>
      <c r="O203" s="61">
        <v>10</v>
      </c>
      <c r="P203" s="61">
        <f t="shared" si="34"/>
        <v>10</v>
      </c>
      <c r="Q203" s="65">
        <f t="shared" si="38"/>
        <v>-1</v>
      </c>
    </row>
    <row r="204" spans="1:17" x14ac:dyDescent="0.25">
      <c r="A204" s="59" t="s">
        <v>137</v>
      </c>
      <c r="B204" s="60"/>
      <c r="C204" s="61">
        <v>14</v>
      </c>
      <c r="D204" s="61">
        <f t="shared" si="31"/>
        <v>14</v>
      </c>
      <c r="E204" s="62">
        <f t="shared" si="35"/>
        <v>1.9910340890635058E-6</v>
      </c>
      <c r="F204" s="63"/>
      <c r="G204" s="64">
        <v>23</v>
      </c>
      <c r="H204" s="61">
        <f t="shared" si="32"/>
        <v>23</v>
      </c>
      <c r="I204" s="62">
        <f t="shared" si="36"/>
        <v>-0.39130434782608692</v>
      </c>
      <c r="J204" s="60"/>
      <c r="K204" s="61">
        <v>93</v>
      </c>
      <c r="L204" s="61">
        <f t="shared" si="33"/>
        <v>93</v>
      </c>
      <c r="M204" s="62">
        <f t="shared" si="37"/>
        <v>1.8605226580250923E-6</v>
      </c>
      <c r="N204" s="61"/>
      <c r="O204" s="61">
        <v>162</v>
      </c>
      <c r="P204" s="61">
        <f t="shared" si="34"/>
        <v>162</v>
      </c>
      <c r="Q204" s="65">
        <f t="shared" si="38"/>
        <v>-0.42592592592592593</v>
      </c>
    </row>
    <row r="205" spans="1:17" x14ac:dyDescent="0.25">
      <c r="A205" s="59" t="s">
        <v>206</v>
      </c>
      <c r="B205" s="60"/>
      <c r="C205" s="61">
        <v>267</v>
      </c>
      <c r="D205" s="61">
        <f t="shared" si="31"/>
        <v>267</v>
      </c>
      <c r="E205" s="62">
        <f t="shared" si="35"/>
        <v>3.7971864412854006E-5</v>
      </c>
      <c r="F205" s="63"/>
      <c r="G205" s="64">
        <v>187</v>
      </c>
      <c r="H205" s="61">
        <f t="shared" si="32"/>
        <v>187</v>
      </c>
      <c r="I205" s="62">
        <f t="shared" si="36"/>
        <v>0.42780748663101598</v>
      </c>
      <c r="J205" s="60"/>
      <c r="K205" s="61">
        <v>1227</v>
      </c>
      <c r="L205" s="61">
        <f t="shared" si="33"/>
        <v>1227</v>
      </c>
      <c r="M205" s="62">
        <f t="shared" si="37"/>
        <v>2.4546895713943963E-5</v>
      </c>
      <c r="N205" s="61"/>
      <c r="O205" s="61">
        <v>928</v>
      </c>
      <c r="P205" s="61">
        <f t="shared" si="34"/>
        <v>928</v>
      </c>
      <c r="Q205" s="65">
        <f t="shared" si="38"/>
        <v>0.32219827586206895</v>
      </c>
    </row>
    <row r="206" spans="1:17" x14ac:dyDescent="0.25">
      <c r="A206" s="59" t="s">
        <v>381</v>
      </c>
      <c r="B206" s="60"/>
      <c r="C206" s="61">
        <v>0</v>
      </c>
      <c r="D206" s="61">
        <f t="shared" si="31"/>
        <v>0</v>
      </c>
      <c r="E206" s="62">
        <f t="shared" si="35"/>
        <v>0</v>
      </c>
      <c r="F206" s="63"/>
      <c r="G206" s="64">
        <v>0</v>
      </c>
      <c r="H206" s="61">
        <f t="shared" si="32"/>
        <v>0</v>
      </c>
      <c r="I206" s="62" t="str">
        <f t="shared" si="36"/>
        <v/>
      </c>
      <c r="J206" s="60"/>
      <c r="K206" s="61">
        <v>20</v>
      </c>
      <c r="L206" s="61">
        <f t="shared" si="33"/>
        <v>20</v>
      </c>
      <c r="M206" s="62">
        <f t="shared" si="37"/>
        <v>4.0011239957528871E-7</v>
      </c>
      <c r="N206" s="61"/>
      <c r="O206" s="61">
        <v>70</v>
      </c>
      <c r="P206" s="61">
        <f t="shared" si="34"/>
        <v>70</v>
      </c>
      <c r="Q206" s="65">
        <f t="shared" si="38"/>
        <v>-0.7142857142857143</v>
      </c>
    </row>
    <row r="207" spans="1:17" x14ac:dyDescent="0.25">
      <c r="A207" s="59" t="s">
        <v>182</v>
      </c>
      <c r="B207" s="60"/>
      <c r="C207" s="61">
        <v>15</v>
      </c>
      <c r="D207" s="61">
        <f t="shared" si="31"/>
        <v>15</v>
      </c>
      <c r="E207" s="62">
        <f t="shared" si="35"/>
        <v>2.1332508097108988E-6</v>
      </c>
      <c r="F207" s="63"/>
      <c r="G207" s="64">
        <v>10</v>
      </c>
      <c r="H207" s="61">
        <f t="shared" si="32"/>
        <v>10</v>
      </c>
      <c r="I207" s="62">
        <f t="shared" si="36"/>
        <v>0.5</v>
      </c>
      <c r="J207" s="60"/>
      <c r="K207" s="61">
        <v>186</v>
      </c>
      <c r="L207" s="61">
        <f t="shared" si="33"/>
        <v>186</v>
      </c>
      <c r="M207" s="62">
        <f t="shared" si="37"/>
        <v>3.7210453160501847E-6</v>
      </c>
      <c r="N207" s="61"/>
      <c r="O207" s="61">
        <v>149</v>
      </c>
      <c r="P207" s="61">
        <f t="shared" si="34"/>
        <v>149</v>
      </c>
      <c r="Q207" s="65">
        <f t="shared" si="38"/>
        <v>0.24832214765100669</v>
      </c>
    </row>
    <row r="208" spans="1:17" x14ac:dyDescent="0.25">
      <c r="A208" s="59" t="s">
        <v>294</v>
      </c>
      <c r="B208" s="60"/>
      <c r="C208" s="61">
        <v>0</v>
      </c>
      <c r="D208" s="61">
        <f t="shared" si="31"/>
        <v>0</v>
      </c>
      <c r="E208" s="62">
        <f t="shared" si="35"/>
        <v>0</v>
      </c>
      <c r="F208" s="63"/>
      <c r="G208" s="64">
        <v>0</v>
      </c>
      <c r="H208" s="61">
        <f t="shared" si="32"/>
        <v>0</v>
      </c>
      <c r="I208" s="62" t="str">
        <f t="shared" si="36"/>
        <v/>
      </c>
      <c r="J208" s="60"/>
      <c r="K208" s="61">
        <v>582</v>
      </c>
      <c r="L208" s="61">
        <f t="shared" si="33"/>
        <v>582</v>
      </c>
      <c r="M208" s="62">
        <f t="shared" si="37"/>
        <v>1.1643270827640901E-5</v>
      </c>
      <c r="N208" s="61"/>
      <c r="O208" s="61">
        <v>2728</v>
      </c>
      <c r="P208" s="61">
        <f t="shared" si="34"/>
        <v>2728</v>
      </c>
      <c r="Q208" s="65">
        <f t="shared" si="38"/>
        <v>-0.78665689149560114</v>
      </c>
    </row>
    <row r="209" spans="1:17" x14ac:dyDescent="0.25">
      <c r="A209" s="59" t="s">
        <v>185</v>
      </c>
      <c r="B209" s="60"/>
      <c r="C209" s="61">
        <v>1250</v>
      </c>
      <c r="D209" s="61">
        <f t="shared" si="31"/>
        <v>1250</v>
      </c>
      <c r="E209" s="62">
        <f t="shared" si="35"/>
        <v>1.7777090080924157E-4</v>
      </c>
      <c r="F209" s="63"/>
      <c r="G209" s="64">
        <v>682</v>
      </c>
      <c r="H209" s="61">
        <f t="shared" si="32"/>
        <v>682</v>
      </c>
      <c r="I209" s="62">
        <f t="shared" si="36"/>
        <v>0.83284457478005858</v>
      </c>
      <c r="J209" s="60"/>
      <c r="K209" s="61">
        <v>3963</v>
      </c>
      <c r="L209" s="61">
        <f t="shared" si="33"/>
        <v>3963</v>
      </c>
      <c r="M209" s="62">
        <f t="shared" si="37"/>
        <v>7.9282271975843449E-5</v>
      </c>
      <c r="N209" s="61"/>
      <c r="O209" s="61">
        <v>513</v>
      </c>
      <c r="P209" s="61">
        <f t="shared" si="34"/>
        <v>513</v>
      </c>
      <c r="Q209" s="65">
        <f t="shared" si="38"/>
        <v>6.7251461988304095</v>
      </c>
    </row>
    <row r="210" spans="1:17" x14ac:dyDescent="0.25">
      <c r="A210" s="59" t="s">
        <v>121</v>
      </c>
      <c r="B210" s="60"/>
      <c r="C210" s="61">
        <v>77</v>
      </c>
      <c r="D210" s="61">
        <f t="shared" si="31"/>
        <v>77</v>
      </c>
      <c r="E210" s="62">
        <f t="shared" si="35"/>
        <v>1.0950687489849282E-5</v>
      </c>
      <c r="F210" s="63"/>
      <c r="G210" s="64">
        <v>84</v>
      </c>
      <c r="H210" s="61">
        <f t="shared" si="32"/>
        <v>84</v>
      </c>
      <c r="I210" s="62">
        <f t="shared" si="36"/>
        <v>-8.333333333333337E-2</v>
      </c>
      <c r="J210" s="60"/>
      <c r="K210" s="61">
        <v>563</v>
      </c>
      <c r="L210" s="61">
        <f t="shared" si="33"/>
        <v>563</v>
      </c>
      <c r="M210" s="62">
        <f t="shared" si="37"/>
        <v>1.1263164048044377E-5</v>
      </c>
      <c r="N210" s="61"/>
      <c r="O210" s="61">
        <v>532</v>
      </c>
      <c r="P210" s="61">
        <f t="shared" si="34"/>
        <v>532</v>
      </c>
      <c r="Q210" s="65">
        <f t="shared" si="38"/>
        <v>5.8270676691729362E-2</v>
      </c>
    </row>
    <row r="211" spans="1:17" x14ac:dyDescent="0.25">
      <c r="A211" s="59" t="s">
        <v>71</v>
      </c>
      <c r="B211" s="60"/>
      <c r="C211" s="61">
        <v>6800</v>
      </c>
      <c r="D211" s="61">
        <f t="shared" si="31"/>
        <v>6800</v>
      </c>
      <c r="E211" s="62">
        <f t="shared" si="35"/>
        <v>9.670737004022742E-4</v>
      </c>
      <c r="F211" s="63"/>
      <c r="G211" s="64">
        <v>6688</v>
      </c>
      <c r="H211" s="61">
        <f t="shared" si="32"/>
        <v>6688</v>
      </c>
      <c r="I211" s="62">
        <f t="shared" si="36"/>
        <v>1.674641148325362E-2</v>
      </c>
      <c r="J211" s="60"/>
      <c r="K211" s="61">
        <v>50872</v>
      </c>
      <c r="L211" s="61">
        <f t="shared" si="33"/>
        <v>50872</v>
      </c>
      <c r="M211" s="62">
        <f t="shared" si="37"/>
        <v>1.0177258995597042E-3</v>
      </c>
      <c r="N211" s="61"/>
      <c r="O211" s="61">
        <v>44312</v>
      </c>
      <c r="P211" s="61">
        <f t="shared" si="34"/>
        <v>44312</v>
      </c>
      <c r="Q211" s="65">
        <f t="shared" si="38"/>
        <v>0.14804116266474088</v>
      </c>
    </row>
    <row r="212" spans="1:17" x14ac:dyDescent="0.25">
      <c r="A212" s="59" t="s">
        <v>499</v>
      </c>
      <c r="B212" s="60"/>
      <c r="C212" s="61">
        <v>0</v>
      </c>
      <c r="D212" s="61">
        <f t="shared" si="31"/>
        <v>0</v>
      </c>
      <c r="E212" s="62">
        <f t="shared" si="35"/>
        <v>0</v>
      </c>
      <c r="F212" s="63"/>
      <c r="G212" s="64">
        <v>0</v>
      </c>
      <c r="H212" s="61">
        <f t="shared" si="32"/>
        <v>0</v>
      </c>
      <c r="I212" s="62" t="str">
        <f t="shared" si="36"/>
        <v/>
      </c>
      <c r="J212" s="60"/>
      <c r="K212" s="61">
        <v>0</v>
      </c>
      <c r="L212" s="61">
        <f t="shared" si="33"/>
        <v>0</v>
      </c>
      <c r="M212" s="62">
        <f t="shared" si="37"/>
        <v>0</v>
      </c>
      <c r="N212" s="61"/>
      <c r="O212" s="61">
        <v>0</v>
      </c>
      <c r="P212" s="61">
        <f t="shared" si="34"/>
        <v>0</v>
      </c>
      <c r="Q212" s="65" t="str">
        <f t="shared" si="38"/>
        <v/>
      </c>
    </row>
    <row r="213" spans="1:17" x14ac:dyDescent="0.25">
      <c r="A213" s="59" t="s">
        <v>475</v>
      </c>
      <c r="B213" s="60"/>
      <c r="C213" s="61">
        <v>0</v>
      </c>
      <c r="D213" s="61">
        <f t="shared" si="31"/>
        <v>0</v>
      </c>
      <c r="E213" s="62">
        <f t="shared" si="35"/>
        <v>0</v>
      </c>
      <c r="F213" s="63"/>
      <c r="G213" s="64">
        <v>0</v>
      </c>
      <c r="H213" s="61">
        <f t="shared" si="32"/>
        <v>0</v>
      </c>
      <c r="I213" s="62" t="str">
        <f t="shared" si="36"/>
        <v/>
      </c>
      <c r="J213" s="60"/>
      <c r="K213" s="61">
        <v>0</v>
      </c>
      <c r="L213" s="61">
        <f t="shared" si="33"/>
        <v>0</v>
      </c>
      <c r="M213" s="62">
        <f t="shared" si="37"/>
        <v>0</v>
      </c>
      <c r="N213" s="61"/>
      <c r="O213" s="61">
        <v>27</v>
      </c>
      <c r="P213" s="61">
        <f t="shared" si="34"/>
        <v>27</v>
      </c>
      <c r="Q213" s="65">
        <f t="shared" si="38"/>
        <v>-1</v>
      </c>
    </row>
    <row r="214" spans="1:17" x14ac:dyDescent="0.25">
      <c r="A214" s="59" t="s">
        <v>380</v>
      </c>
      <c r="B214" s="60"/>
      <c r="C214" s="61">
        <v>0</v>
      </c>
      <c r="D214" s="61">
        <f t="shared" si="31"/>
        <v>0</v>
      </c>
      <c r="E214" s="62">
        <f t="shared" si="35"/>
        <v>0</v>
      </c>
      <c r="F214" s="63"/>
      <c r="G214" s="64">
        <v>0</v>
      </c>
      <c r="H214" s="61">
        <f t="shared" si="32"/>
        <v>0</v>
      </c>
      <c r="I214" s="62" t="str">
        <f t="shared" si="36"/>
        <v/>
      </c>
      <c r="J214" s="60"/>
      <c r="K214" s="61">
        <v>21</v>
      </c>
      <c r="L214" s="61">
        <f t="shared" si="33"/>
        <v>21</v>
      </c>
      <c r="M214" s="62">
        <f t="shared" si="37"/>
        <v>4.2011801955405314E-7</v>
      </c>
      <c r="N214" s="61"/>
      <c r="O214" s="61">
        <v>24</v>
      </c>
      <c r="P214" s="61">
        <f t="shared" si="34"/>
        <v>24</v>
      </c>
      <c r="Q214" s="65">
        <f t="shared" si="38"/>
        <v>-0.125</v>
      </c>
    </row>
    <row r="215" spans="1:17" x14ac:dyDescent="0.25">
      <c r="A215" s="59" t="s">
        <v>357</v>
      </c>
      <c r="B215" s="60"/>
      <c r="C215" s="61">
        <v>0</v>
      </c>
      <c r="D215" s="61">
        <f t="shared" si="31"/>
        <v>0</v>
      </c>
      <c r="E215" s="62">
        <f t="shared" si="35"/>
        <v>0</v>
      </c>
      <c r="F215" s="63"/>
      <c r="G215" s="64">
        <v>0</v>
      </c>
      <c r="H215" s="61">
        <f t="shared" si="32"/>
        <v>0</v>
      </c>
      <c r="I215" s="62" t="str">
        <f t="shared" si="36"/>
        <v/>
      </c>
      <c r="J215" s="60"/>
      <c r="K215" s="61">
        <v>0</v>
      </c>
      <c r="L215" s="61">
        <f t="shared" si="33"/>
        <v>0</v>
      </c>
      <c r="M215" s="62">
        <f t="shared" si="37"/>
        <v>0</v>
      </c>
      <c r="N215" s="61"/>
      <c r="O215" s="61">
        <v>112</v>
      </c>
      <c r="P215" s="61">
        <f t="shared" si="34"/>
        <v>112</v>
      </c>
      <c r="Q215" s="65">
        <f t="shared" si="38"/>
        <v>-1</v>
      </c>
    </row>
    <row r="216" spans="1:17" x14ac:dyDescent="0.25">
      <c r="A216" s="59" t="s">
        <v>385</v>
      </c>
      <c r="B216" s="60"/>
      <c r="C216" s="61">
        <v>0</v>
      </c>
      <c r="D216" s="61">
        <f t="shared" si="31"/>
        <v>0</v>
      </c>
      <c r="E216" s="62">
        <f t="shared" si="35"/>
        <v>0</v>
      </c>
      <c r="F216" s="63"/>
      <c r="G216" s="64">
        <v>0</v>
      </c>
      <c r="H216" s="61">
        <f t="shared" si="32"/>
        <v>0</v>
      </c>
      <c r="I216" s="62" t="str">
        <f t="shared" si="36"/>
        <v/>
      </c>
      <c r="J216" s="60"/>
      <c r="K216" s="61">
        <v>14</v>
      </c>
      <c r="L216" s="61">
        <f t="shared" si="33"/>
        <v>14</v>
      </c>
      <c r="M216" s="62">
        <f t="shared" si="37"/>
        <v>2.8007867970270211E-7</v>
      </c>
      <c r="N216" s="61"/>
      <c r="O216" s="61">
        <v>0</v>
      </c>
      <c r="P216" s="61">
        <f t="shared" si="34"/>
        <v>0</v>
      </c>
      <c r="Q216" s="65" t="str">
        <f t="shared" si="38"/>
        <v/>
      </c>
    </row>
    <row r="217" spans="1:17" x14ac:dyDescent="0.25">
      <c r="A217" s="59" t="s">
        <v>215</v>
      </c>
      <c r="B217" s="60"/>
      <c r="C217" s="61">
        <v>13</v>
      </c>
      <c r="D217" s="61">
        <f t="shared" si="31"/>
        <v>13</v>
      </c>
      <c r="E217" s="62">
        <f t="shared" si="35"/>
        <v>1.8488173684161124E-6</v>
      </c>
      <c r="F217" s="63"/>
      <c r="G217" s="64">
        <v>28</v>
      </c>
      <c r="H217" s="61">
        <f t="shared" si="32"/>
        <v>28</v>
      </c>
      <c r="I217" s="62">
        <f t="shared" si="36"/>
        <v>-0.5357142857142857</v>
      </c>
      <c r="J217" s="60"/>
      <c r="K217" s="61">
        <v>133</v>
      </c>
      <c r="L217" s="61">
        <f t="shared" si="33"/>
        <v>133</v>
      </c>
      <c r="M217" s="62">
        <f t="shared" si="37"/>
        <v>2.6607474571756699E-6</v>
      </c>
      <c r="N217" s="61"/>
      <c r="O217" s="61">
        <v>190</v>
      </c>
      <c r="P217" s="61">
        <f t="shared" si="34"/>
        <v>190</v>
      </c>
      <c r="Q217" s="65">
        <f t="shared" si="38"/>
        <v>-0.30000000000000004</v>
      </c>
    </row>
    <row r="218" spans="1:17" x14ac:dyDescent="0.25">
      <c r="A218" s="59" t="s">
        <v>349</v>
      </c>
      <c r="B218" s="60"/>
      <c r="C218" s="61">
        <v>0</v>
      </c>
      <c r="D218" s="61">
        <f t="shared" si="31"/>
        <v>0</v>
      </c>
      <c r="E218" s="62">
        <f t="shared" si="35"/>
        <v>0</v>
      </c>
      <c r="F218" s="63"/>
      <c r="G218" s="64">
        <v>0</v>
      </c>
      <c r="H218" s="61">
        <f t="shared" si="32"/>
        <v>0</v>
      </c>
      <c r="I218" s="62" t="str">
        <f t="shared" si="36"/>
        <v/>
      </c>
      <c r="J218" s="60"/>
      <c r="K218" s="61">
        <v>8</v>
      </c>
      <c r="L218" s="61">
        <f t="shared" si="33"/>
        <v>8</v>
      </c>
      <c r="M218" s="62">
        <f t="shared" si="37"/>
        <v>1.6004495983011549E-7</v>
      </c>
      <c r="N218" s="61"/>
      <c r="O218" s="61">
        <v>14</v>
      </c>
      <c r="P218" s="61">
        <f t="shared" si="34"/>
        <v>14</v>
      </c>
      <c r="Q218" s="65">
        <f t="shared" si="38"/>
        <v>-0.4285714285714286</v>
      </c>
    </row>
    <row r="219" spans="1:17" x14ac:dyDescent="0.25">
      <c r="A219" s="59" t="s">
        <v>79</v>
      </c>
      <c r="B219" s="60">
        <v>0</v>
      </c>
      <c r="C219" s="61">
        <v>6884</v>
      </c>
      <c r="D219" s="61">
        <f t="shared" si="31"/>
        <v>6884</v>
      </c>
      <c r="E219" s="62">
        <f t="shared" si="35"/>
        <v>9.7901990493665515E-4</v>
      </c>
      <c r="F219" s="63">
        <v>0</v>
      </c>
      <c r="G219" s="64">
        <v>5621</v>
      </c>
      <c r="H219" s="61">
        <f t="shared" si="32"/>
        <v>5621</v>
      </c>
      <c r="I219" s="62">
        <f t="shared" si="36"/>
        <v>0.22469311510407408</v>
      </c>
      <c r="J219" s="60">
        <v>0</v>
      </c>
      <c r="K219" s="61">
        <v>26627</v>
      </c>
      <c r="L219" s="61">
        <f t="shared" si="33"/>
        <v>26627</v>
      </c>
      <c r="M219" s="62">
        <f t="shared" si="37"/>
        <v>5.3268964317456063E-4</v>
      </c>
      <c r="N219" s="61">
        <v>8495</v>
      </c>
      <c r="O219" s="61">
        <v>17324</v>
      </c>
      <c r="P219" s="61">
        <f t="shared" si="34"/>
        <v>25819</v>
      </c>
      <c r="Q219" s="65">
        <f t="shared" si="38"/>
        <v>3.1294782911809094E-2</v>
      </c>
    </row>
    <row r="220" spans="1:17" x14ac:dyDescent="0.25">
      <c r="A220" s="59" t="s">
        <v>419</v>
      </c>
      <c r="B220" s="60"/>
      <c r="C220" s="61">
        <v>0</v>
      </c>
      <c r="D220" s="61">
        <f t="shared" si="31"/>
        <v>0</v>
      </c>
      <c r="E220" s="62">
        <f t="shared" si="35"/>
        <v>0</v>
      </c>
      <c r="F220" s="63"/>
      <c r="G220" s="64">
        <v>0</v>
      </c>
      <c r="H220" s="61">
        <f t="shared" si="32"/>
        <v>0</v>
      </c>
      <c r="I220" s="62" t="str">
        <f t="shared" si="36"/>
        <v/>
      </c>
      <c r="J220" s="60"/>
      <c r="K220" s="61">
        <v>2</v>
      </c>
      <c r="L220" s="61">
        <f t="shared" si="33"/>
        <v>2</v>
      </c>
      <c r="M220" s="62">
        <f t="shared" si="37"/>
        <v>4.0011239957528872E-8</v>
      </c>
      <c r="N220" s="61"/>
      <c r="O220" s="61">
        <v>0</v>
      </c>
      <c r="P220" s="61">
        <f t="shared" si="34"/>
        <v>0</v>
      </c>
      <c r="Q220" s="65" t="str">
        <f t="shared" si="38"/>
        <v/>
      </c>
    </row>
    <row r="221" spans="1:17" x14ac:dyDescent="0.25">
      <c r="A221" s="59" t="s">
        <v>198</v>
      </c>
      <c r="B221" s="60"/>
      <c r="C221" s="61">
        <v>139</v>
      </c>
      <c r="D221" s="61">
        <f t="shared" si="31"/>
        <v>139</v>
      </c>
      <c r="E221" s="62">
        <f t="shared" si="35"/>
        <v>1.9768124169987665E-5</v>
      </c>
      <c r="F221" s="63"/>
      <c r="G221" s="64">
        <v>123</v>
      </c>
      <c r="H221" s="61">
        <f t="shared" si="32"/>
        <v>123</v>
      </c>
      <c r="I221" s="62">
        <f t="shared" si="36"/>
        <v>0.13008130081300817</v>
      </c>
      <c r="J221" s="60"/>
      <c r="K221" s="61">
        <v>851</v>
      </c>
      <c r="L221" s="61">
        <f t="shared" si="33"/>
        <v>851</v>
      </c>
      <c r="M221" s="62">
        <f t="shared" si="37"/>
        <v>1.7024782601928535E-5</v>
      </c>
      <c r="N221" s="61"/>
      <c r="O221" s="61">
        <v>857</v>
      </c>
      <c r="P221" s="61">
        <f t="shared" si="34"/>
        <v>857</v>
      </c>
      <c r="Q221" s="65">
        <f t="shared" si="38"/>
        <v>-7.001166861143493E-3</v>
      </c>
    </row>
    <row r="222" spans="1:17" x14ac:dyDescent="0.25">
      <c r="A222" s="59" t="s">
        <v>485</v>
      </c>
      <c r="B222" s="60"/>
      <c r="C222" s="61">
        <v>0</v>
      </c>
      <c r="D222" s="61">
        <f t="shared" si="31"/>
        <v>0</v>
      </c>
      <c r="E222" s="62">
        <f t="shared" si="35"/>
        <v>0</v>
      </c>
      <c r="F222" s="63"/>
      <c r="G222" s="64">
        <v>0</v>
      </c>
      <c r="H222" s="61">
        <f t="shared" si="32"/>
        <v>0</v>
      </c>
      <c r="I222" s="62" t="str">
        <f t="shared" si="36"/>
        <v/>
      </c>
      <c r="J222" s="60"/>
      <c r="K222" s="61">
        <v>0</v>
      </c>
      <c r="L222" s="61">
        <f t="shared" si="33"/>
        <v>0</v>
      </c>
      <c r="M222" s="62">
        <f t="shared" si="37"/>
        <v>0</v>
      </c>
      <c r="N222" s="61"/>
      <c r="O222" s="61">
        <v>4</v>
      </c>
      <c r="P222" s="61">
        <f t="shared" si="34"/>
        <v>4</v>
      </c>
      <c r="Q222" s="65">
        <f t="shared" si="38"/>
        <v>-1</v>
      </c>
    </row>
    <row r="223" spans="1:17" x14ac:dyDescent="0.25">
      <c r="A223" s="59" t="s">
        <v>126</v>
      </c>
      <c r="B223" s="60">
        <v>0</v>
      </c>
      <c r="C223" s="61">
        <v>6</v>
      </c>
      <c r="D223" s="61">
        <f t="shared" si="31"/>
        <v>6</v>
      </c>
      <c r="E223" s="62">
        <f t="shared" si="35"/>
        <v>8.5330032388435963E-7</v>
      </c>
      <c r="F223" s="63">
        <v>0</v>
      </c>
      <c r="G223" s="64">
        <v>7</v>
      </c>
      <c r="H223" s="61">
        <f t="shared" si="32"/>
        <v>7</v>
      </c>
      <c r="I223" s="62">
        <f t="shared" si="36"/>
        <v>-0.1428571428571429</v>
      </c>
      <c r="J223" s="60">
        <v>29</v>
      </c>
      <c r="K223" s="61">
        <v>187</v>
      </c>
      <c r="L223" s="61">
        <f t="shared" si="33"/>
        <v>216</v>
      </c>
      <c r="M223" s="62">
        <f t="shared" si="37"/>
        <v>4.3212139154131174E-6</v>
      </c>
      <c r="N223" s="61">
        <v>187</v>
      </c>
      <c r="O223" s="61">
        <v>177</v>
      </c>
      <c r="P223" s="61">
        <f t="shared" si="34"/>
        <v>364</v>
      </c>
      <c r="Q223" s="65">
        <f t="shared" si="38"/>
        <v>-0.40659340659340659</v>
      </c>
    </row>
    <row r="224" spans="1:17" x14ac:dyDescent="0.25">
      <c r="A224" s="59" t="s">
        <v>319</v>
      </c>
      <c r="B224" s="60"/>
      <c r="C224" s="61">
        <v>0</v>
      </c>
      <c r="D224" s="61">
        <f t="shared" si="31"/>
        <v>0</v>
      </c>
      <c r="E224" s="62">
        <f t="shared" si="35"/>
        <v>0</v>
      </c>
      <c r="F224" s="63"/>
      <c r="G224" s="64">
        <v>0</v>
      </c>
      <c r="H224" s="61">
        <f t="shared" si="32"/>
        <v>0</v>
      </c>
      <c r="I224" s="62" t="str">
        <f t="shared" si="36"/>
        <v/>
      </c>
      <c r="J224" s="60"/>
      <c r="K224" s="61">
        <v>21</v>
      </c>
      <c r="L224" s="61">
        <f t="shared" si="33"/>
        <v>21</v>
      </c>
      <c r="M224" s="62">
        <f t="shared" si="37"/>
        <v>4.2011801955405314E-7</v>
      </c>
      <c r="N224" s="61"/>
      <c r="O224" s="61">
        <v>127</v>
      </c>
      <c r="P224" s="61">
        <f t="shared" si="34"/>
        <v>127</v>
      </c>
      <c r="Q224" s="65">
        <f t="shared" si="38"/>
        <v>-0.83464566929133854</v>
      </c>
    </row>
    <row r="225" spans="1:17" x14ac:dyDescent="0.25">
      <c r="A225" s="59" t="s">
        <v>209</v>
      </c>
      <c r="B225" s="60"/>
      <c r="C225" s="61">
        <v>34</v>
      </c>
      <c r="D225" s="61">
        <f t="shared" si="31"/>
        <v>34</v>
      </c>
      <c r="E225" s="62">
        <f t="shared" si="35"/>
        <v>4.8353685020113712E-6</v>
      </c>
      <c r="F225" s="63"/>
      <c r="G225" s="64">
        <v>56</v>
      </c>
      <c r="H225" s="61">
        <f t="shared" si="32"/>
        <v>56</v>
      </c>
      <c r="I225" s="62">
        <f t="shared" si="36"/>
        <v>-0.3928571428571429</v>
      </c>
      <c r="J225" s="60"/>
      <c r="K225" s="61">
        <v>337</v>
      </c>
      <c r="L225" s="61">
        <f t="shared" si="33"/>
        <v>337</v>
      </c>
      <c r="M225" s="62">
        <f t="shared" si="37"/>
        <v>6.7418939328436145E-6</v>
      </c>
      <c r="N225" s="61"/>
      <c r="O225" s="61">
        <v>286</v>
      </c>
      <c r="P225" s="61">
        <f t="shared" si="34"/>
        <v>286</v>
      </c>
      <c r="Q225" s="65">
        <f t="shared" si="38"/>
        <v>0.17832167832167833</v>
      </c>
    </row>
    <row r="226" spans="1:17" x14ac:dyDescent="0.25">
      <c r="A226" s="59" t="s">
        <v>403</v>
      </c>
      <c r="B226" s="60"/>
      <c r="C226" s="61">
        <v>0</v>
      </c>
      <c r="D226" s="61">
        <f t="shared" si="31"/>
        <v>0</v>
      </c>
      <c r="E226" s="62">
        <f t="shared" si="35"/>
        <v>0</v>
      </c>
      <c r="F226" s="63"/>
      <c r="G226" s="64">
        <v>0</v>
      </c>
      <c r="H226" s="61">
        <f t="shared" si="32"/>
        <v>0</v>
      </c>
      <c r="I226" s="62" t="str">
        <f t="shared" si="36"/>
        <v/>
      </c>
      <c r="J226" s="60"/>
      <c r="K226" s="61">
        <v>6</v>
      </c>
      <c r="L226" s="61">
        <f t="shared" si="33"/>
        <v>6</v>
      </c>
      <c r="M226" s="62">
        <f t="shared" si="37"/>
        <v>1.200337198725866E-7</v>
      </c>
      <c r="N226" s="61"/>
      <c r="O226" s="61">
        <v>0</v>
      </c>
      <c r="P226" s="61">
        <f t="shared" si="34"/>
        <v>0</v>
      </c>
      <c r="Q226" s="65" t="str">
        <f t="shared" si="38"/>
        <v/>
      </c>
    </row>
    <row r="227" spans="1:17" x14ac:dyDescent="0.25">
      <c r="A227" s="59" t="s">
        <v>211</v>
      </c>
      <c r="B227" s="60"/>
      <c r="C227" s="61">
        <v>25</v>
      </c>
      <c r="D227" s="61">
        <f t="shared" si="31"/>
        <v>25</v>
      </c>
      <c r="E227" s="62">
        <f t="shared" si="35"/>
        <v>3.5554180161848315E-6</v>
      </c>
      <c r="F227" s="63"/>
      <c r="G227" s="64">
        <v>41</v>
      </c>
      <c r="H227" s="61">
        <f t="shared" si="32"/>
        <v>41</v>
      </c>
      <c r="I227" s="62">
        <f t="shared" si="36"/>
        <v>-0.3902439024390244</v>
      </c>
      <c r="J227" s="60"/>
      <c r="K227" s="61">
        <v>333</v>
      </c>
      <c r="L227" s="61">
        <f t="shared" si="33"/>
        <v>333</v>
      </c>
      <c r="M227" s="62">
        <f t="shared" si="37"/>
        <v>6.6618714529285564E-6</v>
      </c>
      <c r="N227" s="61"/>
      <c r="O227" s="61">
        <v>400</v>
      </c>
      <c r="P227" s="61">
        <f t="shared" si="34"/>
        <v>400</v>
      </c>
      <c r="Q227" s="65">
        <f t="shared" si="38"/>
        <v>-0.16749999999999998</v>
      </c>
    </row>
    <row r="228" spans="1:17" x14ac:dyDescent="0.25">
      <c r="A228" s="59" t="s">
        <v>514</v>
      </c>
      <c r="B228" s="60"/>
      <c r="C228" s="61">
        <v>1</v>
      </c>
      <c r="D228" s="61">
        <f t="shared" si="31"/>
        <v>1</v>
      </c>
      <c r="E228" s="62">
        <f t="shared" si="35"/>
        <v>1.4221672064739326E-7</v>
      </c>
      <c r="F228" s="63"/>
      <c r="G228" s="64">
        <v>0</v>
      </c>
      <c r="H228" s="61">
        <f t="shared" si="32"/>
        <v>0</v>
      </c>
      <c r="I228" s="62" t="str">
        <f t="shared" si="36"/>
        <v/>
      </c>
      <c r="J228" s="60"/>
      <c r="K228" s="61">
        <v>1</v>
      </c>
      <c r="L228" s="61">
        <f t="shared" si="33"/>
        <v>1</v>
      </c>
      <c r="M228" s="62">
        <f t="shared" si="37"/>
        <v>2.0005619978764436E-8</v>
      </c>
      <c r="N228" s="61"/>
      <c r="O228" s="61">
        <v>0</v>
      </c>
      <c r="P228" s="61">
        <f t="shared" si="34"/>
        <v>0</v>
      </c>
      <c r="Q228" s="65" t="str">
        <f t="shared" si="38"/>
        <v/>
      </c>
    </row>
    <row r="229" spans="1:17" x14ac:dyDescent="0.25">
      <c r="A229" s="59" t="s">
        <v>214</v>
      </c>
      <c r="B229" s="60"/>
      <c r="C229" s="61">
        <v>17</v>
      </c>
      <c r="D229" s="61">
        <f t="shared" si="31"/>
        <v>17</v>
      </c>
      <c r="E229" s="62">
        <f t="shared" si="35"/>
        <v>2.4176842510056856E-6</v>
      </c>
      <c r="F229" s="63"/>
      <c r="G229" s="64">
        <v>12</v>
      </c>
      <c r="H229" s="61">
        <f t="shared" si="32"/>
        <v>12</v>
      </c>
      <c r="I229" s="62">
        <f t="shared" si="36"/>
        <v>0.41666666666666674</v>
      </c>
      <c r="J229" s="60"/>
      <c r="K229" s="61">
        <v>89</v>
      </c>
      <c r="L229" s="61">
        <f t="shared" si="33"/>
        <v>89</v>
      </c>
      <c r="M229" s="62">
        <f t="shared" si="37"/>
        <v>1.7805001781100346E-6</v>
      </c>
      <c r="N229" s="61"/>
      <c r="O229" s="61">
        <v>149</v>
      </c>
      <c r="P229" s="61">
        <f t="shared" si="34"/>
        <v>149</v>
      </c>
      <c r="Q229" s="65">
        <f t="shared" si="38"/>
        <v>-0.40268456375838924</v>
      </c>
    </row>
    <row r="230" spans="1:17" x14ac:dyDescent="0.25">
      <c r="A230" s="59" t="s">
        <v>476</v>
      </c>
      <c r="B230" s="60"/>
      <c r="C230" s="61">
        <v>0</v>
      </c>
      <c r="D230" s="61">
        <f t="shared" si="31"/>
        <v>0</v>
      </c>
      <c r="E230" s="62">
        <f t="shared" si="35"/>
        <v>0</v>
      </c>
      <c r="F230" s="63"/>
      <c r="G230" s="64">
        <v>0</v>
      </c>
      <c r="H230" s="61">
        <f t="shared" si="32"/>
        <v>0</v>
      </c>
      <c r="I230" s="62" t="str">
        <f t="shared" si="36"/>
        <v/>
      </c>
      <c r="J230" s="60"/>
      <c r="K230" s="61">
        <v>0</v>
      </c>
      <c r="L230" s="61">
        <f t="shared" si="33"/>
        <v>0</v>
      </c>
      <c r="M230" s="62">
        <f t="shared" si="37"/>
        <v>0</v>
      </c>
      <c r="N230" s="61"/>
      <c r="O230" s="61">
        <v>5</v>
      </c>
      <c r="P230" s="61">
        <f t="shared" si="34"/>
        <v>5</v>
      </c>
      <c r="Q230" s="65">
        <f t="shared" si="38"/>
        <v>-1</v>
      </c>
    </row>
    <row r="231" spans="1:17" x14ac:dyDescent="0.25">
      <c r="A231" s="59" t="s">
        <v>139</v>
      </c>
      <c r="B231" s="60"/>
      <c r="C231" s="61">
        <v>1247</v>
      </c>
      <c r="D231" s="61">
        <f t="shared" si="31"/>
        <v>1247</v>
      </c>
      <c r="E231" s="62">
        <f t="shared" si="35"/>
        <v>1.773442506472994E-4</v>
      </c>
      <c r="F231" s="63"/>
      <c r="G231" s="64">
        <v>1239</v>
      </c>
      <c r="H231" s="61">
        <f t="shared" si="32"/>
        <v>1239</v>
      </c>
      <c r="I231" s="62">
        <f t="shared" si="36"/>
        <v>6.4568200161421174E-3</v>
      </c>
      <c r="J231" s="60"/>
      <c r="K231" s="61">
        <v>9998</v>
      </c>
      <c r="L231" s="61">
        <f t="shared" si="33"/>
        <v>9998</v>
      </c>
      <c r="M231" s="62">
        <f t="shared" si="37"/>
        <v>2.0001618854768681E-4</v>
      </c>
      <c r="N231" s="61"/>
      <c r="O231" s="61">
        <v>8803</v>
      </c>
      <c r="P231" s="61">
        <f t="shared" si="34"/>
        <v>8803</v>
      </c>
      <c r="Q231" s="65">
        <f t="shared" si="38"/>
        <v>0.13574917641713058</v>
      </c>
    </row>
    <row r="232" spans="1:17" x14ac:dyDescent="0.25">
      <c r="A232" s="59" t="s">
        <v>491</v>
      </c>
      <c r="B232" s="60"/>
      <c r="C232" s="61">
        <v>0</v>
      </c>
      <c r="D232" s="61">
        <f t="shared" ref="D232:D295" si="39">C232+B232</f>
        <v>0</v>
      </c>
      <c r="E232" s="62">
        <f t="shared" si="35"/>
        <v>0</v>
      </c>
      <c r="F232" s="63"/>
      <c r="G232" s="64">
        <v>0</v>
      </c>
      <c r="H232" s="61">
        <f t="shared" ref="H232:H295" si="40">G232+F232</f>
        <v>0</v>
      </c>
      <c r="I232" s="62" t="str">
        <f t="shared" si="36"/>
        <v/>
      </c>
      <c r="J232" s="60"/>
      <c r="K232" s="61">
        <v>0</v>
      </c>
      <c r="L232" s="61">
        <f t="shared" ref="L232:L295" si="41">K232+J232</f>
        <v>0</v>
      </c>
      <c r="M232" s="62">
        <f t="shared" si="37"/>
        <v>0</v>
      </c>
      <c r="N232" s="61"/>
      <c r="O232" s="61">
        <v>3</v>
      </c>
      <c r="P232" s="61">
        <f t="shared" ref="P232:P295" si="42">O232+N232</f>
        <v>3</v>
      </c>
      <c r="Q232" s="65">
        <f t="shared" si="38"/>
        <v>-1</v>
      </c>
    </row>
    <row r="233" spans="1:17" x14ac:dyDescent="0.25">
      <c r="A233" s="59" t="s">
        <v>314</v>
      </c>
      <c r="B233" s="60"/>
      <c r="C233" s="61">
        <v>0</v>
      </c>
      <c r="D233" s="61">
        <f t="shared" si="39"/>
        <v>0</v>
      </c>
      <c r="E233" s="62">
        <f t="shared" si="35"/>
        <v>0</v>
      </c>
      <c r="F233" s="63"/>
      <c r="G233" s="64">
        <v>0</v>
      </c>
      <c r="H233" s="61">
        <f t="shared" si="40"/>
        <v>0</v>
      </c>
      <c r="I233" s="62" t="str">
        <f t="shared" si="36"/>
        <v/>
      </c>
      <c r="J233" s="60"/>
      <c r="K233" s="61">
        <v>70</v>
      </c>
      <c r="L233" s="61">
        <f t="shared" si="41"/>
        <v>70</v>
      </c>
      <c r="M233" s="62">
        <f t="shared" si="37"/>
        <v>1.4003933985135105E-6</v>
      </c>
      <c r="N233" s="61"/>
      <c r="O233" s="61">
        <v>15</v>
      </c>
      <c r="P233" s="61">
        <f t="shared" si="42"/>
        <v>15</v>
      </c>
      <c r="Q233" s="65">
        <f t="shared" si="38"/>
        <v>3.666666666666667</v>
      </c>
    </row>
    <row r="234" spans="1:17" x14ac:dyDescent="0.25">
      <c r="A234" s="59" t="s">
        <v>141</v>
      </c>
      <c r="B234" s="60"/>
      <c r="C234" s="61">
        <v>41</v>
      </c>
      <c r="D234" s="61">
        <f t="shared" si="39"/>
        <v>41</v>
      </c>
      <c r="E234" s="62">
        <f t="shared" si="35"/>
        <v>5.8308855465431237E-6</v>
      </c>
      <c r="F234" s="63"/>
      <c r="G234" s="64">
        <v>23</v>
      </c>
      <c r="H234" s="61">
        <f t="shared" si="40"/>
        <v>23</v>
      </c>
      <c r="I234" s="62">
        <f t="shared" si="36"/>
        <v>0.78260869565217384</v>
      </c>
      <c r="J234" s="60"/>
      <c r="K234" s="61">
        <v>55</v>
      </c>
      <c r="L234" s="61">
        <f t="shared" si="41"/>
        <v>55</v>
      </c>
      <c r="M234" s="62">
        <f t="shared" si="37"/>
        <v>1.1003090988320439E-6</v>
      </c>
      <c r="N234" s="61"/>
      <c r="O234" s="61">
        <v>43</v>
      </c>
      <c r="P234" s="61">
        <f t="shared" si="42"/>
        <v>43</v>
      </c>
      <c r="Q234" s="65">
        <f t="shared" si="38"/>
        <v>0.27906976744186052</v>
      </c>
    </row>
    <row r="235" spans="1:17" x14ac:dyDescent="0.25">
      <c r="A235" s="59" t="s">
        <v>221</v>
      </c>
      <c r="B235" s="60"/>
      <c r="C235" s="61">
        <v>141</v>
      </c>
      <c r="D235" s="61">
        <f t="shared" si="39"/>
        <v>141</v>
      </c>
      <c r="E235" s="62">
        <f t="shared" si="35"/>
        <v>2.0052557611282452E-5</v>
      </c>
      <c r="F235" s="63"/>
      <c r="G235" s="64">
        <v>122</v>
      </c>
      <c r="H235" s="61">
        <f t="shared" si="40"/>
        <v>122</v>
      </c>
      <c r="I235" s="62">
        <f t="shared" si="36"/>
        <v>0.15573770491803285</v>
      </c>
      <c r="J235" s="60"/>
      <c r="K235" s="61">
        <v>913</v>
      </c>
      <c r="L235" s="61">
        <f t="shared" si="41"/>
        <v>913</v>
      </c>
      <c r="M235" s="62">
        <f t="shared" si="37"/>
        <v>1.826513104061193E-5</v>
      </c>
      <c r="N235" s="61"/>
      <c r="O235" s="61">
        <v>529</v>
      </c>
      <c r="P235" s="61">
        <f t="shared" si="42"/>
        <v>529</v>
      </c>
      <c r="Q235" s="65">
        <f t="shared" si="38"/>
        <v>0.72589792060491498</v>
      </c>
    </row>
    <row r="236" spans="1:17" x14ac:dyDescent="0.25">
      <c r="A236" s="59" t="s">
        <v>443</v>
      </c>
      <c r="B236" s="60"/>
      <c r="C236" s="61">
        <v>0</v>
      </c>
      <c r="D236" s="61">
        <f t="shared" si="39"/>
        <v>0</v>
      </c>
      <c r="E236" s="62">
        <f t="shared" si="35"/>
        <v>0</v>
      </c>
      <c r="F236" s="63"/>
      <c r="G236" s="64">
        <v>0</v>
      </c>
      <c r="H236" s="61">
        <f t="shared" si="40"/>
        <v>0</v>
      </c>
      <c r="I236" s="62" t="str">
        <f t="shared" si="36"/>
        <v/>
      </c>
      <c r="J236" s="60"/>
      <c r="K236" s="61">
        <v>0</v>
      </c>
      <c r="L236" s="61">
        <f t="shared" si="41"/>
        <v>0</v>
      </c>
      <c r="M236" s="62">
        <f t="shared" si="37"/>
        <v>0</v>
      </c>
      <c r="N236" s="61"/>
      <c r="O236" s="61">
        <v>20</v>
      </c>
      <c r="P236" s="61">
        <f t="shared" si="42"/>
        <v>20</v>
      </c>
      <c r="Q236" s="65">
        <f t="shared" si="38"/>
        <v>-1</v>
      </c>
    </row>
    <row r="237" spans="1:17" x14ac:dyDescent="0.25">
      <c r="A237" s="59" t="s">
        <v>383</v>
      </c>
      <c r="B237" s="60"/>
      <c r="C237" s="61">
        <v>0</v>
      </c>
      <c r="D237" s="61">
        <f t="shared" si="39"/>
        <v>0</v>
      </c>
      <c r="E237" s="62">
        <f t="shared" si="35"/>
        <v>0</v>
      </c>
      <c r="F237" s="63"/>
      <c r="G237" s="64">
        <v>0</v>
      </c>
      <c r="H237" s="61">
        <f t="shared" si="40"/>
        <v>0</v>
      </c>
      <c r="I237" s="62" t="str">
        <f t="shared" si="36"/>
        <v/>
      </c>
      <c r="J237" s="60"/>
      <c r="K237" s="61">
        <v>15</v>
      </c>
      <c r="L237" s="61">
        <f t="shared" si="41"/>
        <v>15</v>
      </c>
      <c r="M237" s="62">
        <f t="shared" si="37"/>
        <v>3.0008429968146654E-7</v>
      </c>
      <c r="N237" s="61"/>
      <c r="O237" s="61">
        <v>9</v>
      </c>
      <c r="P237" s="61">
        <f t="shared" si="42"/>
        <v>9</v>
      </c>
      <c r="Q237" s="65">
        <f t="shared" si="38"/>
        <v>0.66666666666666674</v>
      </c>
    </row>
    <row r="238" spans="1:17" x14ac:dyDescent="0.25">
      <c r="A238" s="59" t="s">
        <v>520</v>
      </c>
      <c r="B238" s="60"/>
      <c r="C238" s="61">
        <v>0</v>
      </c>
      <c r="D238" s="61">
        <f t="shared" si="39"/>
        <v>0</v>
      </c>
      <c r="E238" s="62">
        <f t="shared" si="35"/>
        <v>0</v>
      </c>
      <c r="F238" s="63"/>
      <c r="G238" s="64">
        <v>0</v>
      </c>
      <c r="H238" s="61">
        <f t="shared" si="40"/>
        <v>0</v>
      </c>
      <c r="I238" s="62" t="str">
        <f t="shared" si="36"/>
        <v/>
      </c>
      <c r="J238" s="60"/>
      <c r="K238" s="61">
        <v>0</v>
      </c>
      <c r="L238" s="61">
        <f t="shared" si="41"/>
        <v>0</v>
      </c>
      <c r="M238" s="62">
        <f t="shared" si="37"/>
        <v>0</v>
      </c>
      <c r="N238" s="61"/>
      <c r="O238" s="61">
        <v>12</v>
      </c>
      <c r="P238" s="61">
        <f t="shared" si="42"/>
        <v>12</v>
      </c>
      <c r="Q238" s="65">
        <f t="shared" si="38"/>
        <v>-1</v>
      </c>
    </row>
    <row r="239" spans="1:17" x14ac:dyDescent="0.25">
      <c r="A239" s="59" t="s">
        <v>404</v>
      </c>
      <c r="B239" s="60"/>
      <c r="C239" s="61">
        <v>0</v>
      </c>
      <c r="D239" s="61">
        <f t="shared" si="39"/>
        <v>0</v>
      </c>
      <c r="E239" s="62">
        <f t="shared" si="35"/>
        <v>0</v>
      </c>
      <c r="F239" s="63"/>
      <c r="G239" s="64">
        <v>0</v>
      </c>
      <c r="H239" s="61">
        <f t="shared" si="40"/>
        <v>0</v>
      </c>
      <c r="I239" s="62" t="str">
        <f t="shared" si="36"/>
        <v/>
      </c>
      <c r="J239" s="60"/>
      <c r="K239" s="61">
        <v>6</v>
      </c>
      <c r="L239" s="61">
        <f t="shared" si="41"/>
        <v>6</v>
      </c>
      <c r="M239" s="62">
        <f t="shared" si="37"/>
        <v>1.200337198725866E-7</v>
      </c>
      <c r="N239" s="61"/>
      <c r="O239" s="61">
        <v>0</v>
      </c>
      <c r="P239" s="61">
        <f t="shared" si="42"/>
        <v>0</v>
      </c>
      <c r="Q239" s="65" t="str">
        <f t="shared" si="38"/>
        <v/>
      </c>
    </row>
    <row r="240" spans="1:17" x14ac:dyDescent="0.25">
      <c r="A240" s="59" t="s">
        <v>142</v>
      </c>
      <c r="B240" s="60"/>
      <c r="C240" s="61">
        <v>148</v>
      </c>
      <c r="D240" s="61">
        <f t="shared" si="39"/>
        <v>148</v>
      </c>
      <c r="E240" s="62">
        <f t="shared" si="35"/>
        <v>2.1048074655814204E-5</v>
      </c>
      <c r="F240" s="63"/>
      <c r="G240" s="64">
        <v>126</v>
      </c>
      <c r="H240" s="61">
        <f t="shared" si="40"/>
        <v>126</v>
      </c>
      <c r="I240" s="62">
        <f t="shared" si="36"/>
        <v>0.17460317460317465</v>
      </c>
      <c r="J240" s="60"/>
      <c r="K240" s="61">
        <v>346</v>
      </c>
      <c r="L240" s="61">
        <f t="shared" si="41"/>
        <v>346</v>
      </c>
      <c r="M240" s="62">
        <f t="shared" si="37"/>
        <v>6.9219445126524943E-6</v>
      </c>
      <c r="N240" s="61"/>
      <c r="O240" s="61">
        <v>504</v>
      </c>
      <c r="P240" s="61">
        <f t="shared" si="42"/>
        <v>504</v>
      </c>
      <c r="Q240" s="65">
        <f t="shared" si="38"/>
        <v>-0.31349206349206349</v>
      </c>
    </row>
    <row r="241" spans="1:17" x14ac:dyDescent="0.25">
      <c r="A241" s="59" t="s">
        <v>327</v>
      </c>
      <c r="B241" s="60"/>
      <c r="C241" s="61">
        <v>28</v>
      </c>
      <c r="D241" s="61">
        <f t="shared" si="39"/>
        <v>28</v>
      </c>
      <c r="E241" s="62">
        <f t="shared" si="35"/>
        <v>3.9820681781270117E-6</v>
      </c>
      <c r="F241" s="63"/>
      <c r="G241" s="64">
        <v>0</v>
      </c>
      <c r="H241" s="61">
        <f t="shared" si="40"/>
        <v>0</v>
      </c>
      <c r="I241" s="62" t="str">
        <f t="shared" si="36"/>
        <v/>
      </c>
      <c r="J241" s="60"/>
      <c r="K241" s="61">
        <v>90</v>
      </c>
      <c r="L241" s="61">
        <f t="shared" si="41"/>
        <v>90</v>
      </c>
      <c r="M241" s="62">
        <f t="shared" si="37"/>
        <v>1.8005057980887991E-6</v>
      </c>
      <c r="N241" s="61"/>
      <c r="O241" s="61">
        <v>55</v>
      </c>
      <c r="P241" s="61">
        <f t="shared" si="42"/>
        <v>55</v>
      </c>
      <c r="Q241" s="65">
        <f t="shared" si="38"/>
        <v>0.63636363636363646</v>
      </c>
    </row>
    <row r="242" spans="1:17" x14ac:dyDescent="0.25">
      <c r="A242" s="59" t="s">
        <v>490</v>
      </c>
      <c r="B242" s="60"/>
      <c r="C242" s="61">
        <v>0</v>
      </c>
      <c r="D242" s="61">
        <f t="shared" si="39"/>
        <v>0</v>
      </c>
      <c r="E242" s="62">
        <f t="shared" si="35"/>
        <v>0</v>
      </c>
      <c r="F242" s="63"/>
      <c r="G242" s="64">
        <v>0</v>
      </c>
      <c r="H242" s="61">
        <f t="shared" si="40"/>
        <v>0</v>
      </c>
      <c r="I242" s="62" t="str">
        <f t="shared" si="36"/>
        <v/>
      </c>
      <c r="J242" s="60"/>
      <c r="K242" s="61">
        <v>0</v>
      </c>
      <c r="L242" s="61">
        <f t="shared" si="41"/>
        <v>0</v>
      </c>
      <c r="M242" s="62">
        <f t="shared" si="37"/>
        <v>0</v>
      </c>
      <c r="N242" s="61"/>
      <c r="O242" s="61">
        <v>3</v>
      </c>
      <c r="P242" s="61">
        <f t="shared" si="42"/>
        <v>3</v>
      </c>
      <c r="Q242" s="65">
        <f t="shared" si="38"/>
        <v>-1</v>
      </c>
    </row>
    <row r="243" spans="1:17" x14ac:dyDescent="0.25">
      <c r="A243" s="59" t="s">
        <v>159</v>
      </c>
      <c r="B243" s="60"/>
      <c r="C243" s="61">
        <v>102</v>
      </c>
      <c r="D243" s="61">
        <f t="shared" si="39"/>
        <v>102</v>
      </c>
      <c r="E243" s="62">
        <f t="shared" si="35"/>
        <v>1.4506105506034114E-5</v>
      </c>
      <c r="F243" s="63"/>
      <c r="G243" s="64">
        <v>65</v>
      </c>
      <c r="H243" s="61">
        <f t="shared" si="40"/>
        <v>65</v>
      </c>
      <c r="I243" s="62">
        <f t="shared" si="36"/>
        <v>0.56923076923076921</v>
      </c>
      <c r="J243" s="60"/>
      <c r="K243" s="61">
        <v>544</v>
      </c>
      <c r="L243" s="61">
        <f t="shared" si="41"/>
        <v>544</v>
      </c>
      <c r="M243" s="62">
        <f t="shared" si="37"/>
        <v>1.0883057268447853E-5</v>
      </c>
      <c r="N243" s="61"/>
      <c r="O243" s="61">
        <v>648</v>
      </c>
      <c r="P243" s="61">
        <f t="shared" si="42"/>
        <v>648</v>
      </c>
      <c r="Q243" s="65">
        <f t="shared" si="38"/>
        <v>-0.16049382716049387</v>
      </c>
    </row>
    <row r="244" spans="1:17" x14ac:dyDescent="0.25">
      <c r="A244" s="59" t="s">
        <v>413</v>
      </c>
      <c r="B244" s="60"/>
      <c r="C244" s="61">
        <v>0</v>
      </c>
      <c r="D244" s="61">
        <f t="shared" si="39"/>
        <v>0</v>
      </c>
      <c r="E244" s="62">
        <f t="shared" si="35"/>
        <v>0</v>
      </c>
      <c r="F244" s="63"/>
      <c r="G244" s="64">
        <v>0</v>
      </c>
      <c r="H244" s="61">
        <f t="shared" si="40"/>
        <v>0</v>
      </c>
      <c r="I244" s="62" t="str">
        <f t="shared" si="36"/>
        <v/>
      </c>
      <c r="J244" s="60"/>
      <c r="K244" s="61">
        <v>4</v>
      </c>
      <c r="L244" s="61">
        <f t="shared" si="41"/>
        <v>4</v>
      </c>
      <c r="M244" s="62">
        <f t="shared" si="37"/>
        <v>8.0022479915057744E-8</v>
      </c>
      <c r="N244" s="61"/>
      <c r="O244" s="61">
        <v>0</v>
      </c>
      <c r="P244" s="61">
        <f t="shared" si="42"/>
        <v>0</v>
      </c>
      <c r="Q244" s="65" t="str">
        <f t="shared" si="38"/>
        <v/>
      </c>
    </row>
    <row r="245" spans="1:17" x14ac:dyDescent="0.25">
      <c r="A245" s="59" t="s">
        <v>80</v>
      </c>
      <c r="B245" s="60"/>
      <c r="C245" s="61">
        <v>1652</v>
      </c>
      <c r="D245" s="61">
        <f t="shared" si="39"/>
        <v>1652</v>
      </c>
      <c r="E245" s="62">
        <f t="shared" si="35"/>
        <v>2.3494202250949367E-4</v>
      </c>
      <c r="F245" s="63"/>
      <c r="G245" s="64">
        <v>1717</v>
      </c>
      <c r="H245" s="61">
        <f t="shared" si="40"/>
        <v>1717</v>
      </c>
      <c r="I245" s="62">
        <f t="shared" si="36"/>
        <v>-3.7856726849155531E-2</v>
      </c>
      <c r="J245" s="60"/>
      <c r="K245" s="61">
        <v>13448</v>
      </c>
      <c r="L245" s="61">
        <f t="shared" si="41"/>
        <v>13448</v>
      </c>
      <c r="M245" s="62">
        <f t="shared" si="37"/>
        <v>2.6903557747442412E-4</v>
      </c>
      <c r="N245" s="61"/>
      <c r="O245" s="61">
        <v>13645</v>
      </c>
      <c r="P245" s="61">
        <f t="shared" si="42"/>
        <v>13645</v>
      </c>
      <c r="Q245" s="65">
        <f t="shared" si="38"/>
        <v>-1.4437522902161937E-2</v>
      </c>
    </row>
    <row r="246" spans="1:17" x14ac:dyDescent="0.25">
      <c r="A246" s="59" t="s">
        <v>144</v>
      </c>
      <c r="B246" s="60"/>
      <c r="C246" s="61">
        <v>16</v>
      </c>
      <c r="D246" s="61">
        <f t="shared" si="39"/>
        <v>16</v>
      </c>
      <c r="E246" s="62">
        <f t="shared" si="35"/>
        <v>2.2754675303582922E-6</v>
      </c>
      <c r="F246" s="63"/>
      <c r="G246" s="64">
        <v>17</v>
      </c>
      <c r="H246" s="61">
        <f t="shared" si="40"/>
        <v>17</v>
      </c>
      <c r="I246" s="62">
        <f t="shared" si="36"/>
        <v>-5.8823529411764719E-2</v>
      </c>
      <c r="J246" s="60"/>
      <c r="K246" s="61">
        <v>198</v>
      </c>
      <c r="L246" s="61">
        <f t="shared" si="41"/>
        <v>198</v>
      </c>
      <c r="M246" s="62">
        <f t="shared" si="37"/>
        <v>3.9611127557953579E-6</v>
      </c>
      <c r="N246" s="61"/>
      <c r="O246" s="61">
        <v>223</v>
      </c>
      <c r="P246" s="61">
        <f t="shared" si="42"/>
        <v>223</v>
      </c>
      <c r="Q246" s="65">
        <f t="shared" si="38"/>
        <v>-0.11210762331838564</v>
      </c>
    </row>
    <row r="247" spans="1:17" x14ac:dyDescent="0.25">
      <c r="A247" s="59" t="s">
        <v>263</v>
      </c>
      <c r="B247" s="60"/>
      <c r="C247" s="61">
        <v>0</v>
      </c>
      <c r="D247" s="61">
        <f t="shared" si="39"/>
        <v>0</v>
      </c>
      <c r="E247" s="62">
        <f t="shared" si="35"/>
        <v>0</v>
      </c>
      <c r="F247" s="63"/>
      <c r="G247" s="64">
        <v>0</v>
      </c>
      <c r="H247" s="61">
        <f t="shared" si="40"/>
        <v>0</v>
      </c>
      <c r="I247" s="62" t="str">
        <f t="shared" si="36"/>
        <v/>
      </c>
      <c r="J247" s="60"/>
      <c r="K247" s="61">
        <v>26</v>
      </c>
      <c r="L247" s="61">
        <f t="shared" si="41"/>
        <v>26</v>
      </c>
      <c r="M247" s="62">
        <f t="shared" si="37"/>
        <v>5.2014611944787525E-7</v>
      </c>
      <c r="N247" s="61"/>
      <c r="O247" s="61">
        <v>31</v>
      </c>
      <c r="P247" s="61">
        <f t="shared" si="42"/>
        <v>31</v>
      </c>
      <c r="Q247" s="65">
        <f t="shared" si="38"/>
        <v>-0.16129032258064513</v>
      </c>
    </row>
    <row r="248" spans="1:17" x14ac:dyDescent="0.25">
      <c r="A248" s="59" t="s">
        <v>146</v>
      </c>
      <c r="B248" s="60"/>
      <c r="C248" s="61">
        <v>605</v>
      </c>
      <c r="D248" s="61">
        <f t="shared" si="39"/>
        <v>605</v>
      </c>
      <c r="E248" s="62">
        <f t="shared" si="35"/>
        <v>8.604111599167293E-5</v>
      </c>
      <c r="F248" s="63"/>
      <c r="G248" s="64">
        <v>716</v>
      </c>
      <c r="H248" s="61">
        <f t="shared" si="40"/>
        <v>716</v>
      </c>
      <c r="I248" s="62">
        <f t="shared" si="36"/>
        <v>-0.1550279329608939</v>
      </c>
      <c r="J248" s="60"/>
      <c r="K248" s="61">
        <v>5102</v>
      </c>
      <c r="L248" s="61">
        <f t="shared" si="41"/>
        <v>5102</v>
      </c>
      <c r="M248" s="62">
        <f t="shared" si="37"/>
        <v>1.0206867313165614E-4</v>
      </c>
      <c r="N248" s="61"/>
      <c r="O248" s="61">
        <v>5219</v>
      </c>
      <c r="P248" s="61">
        <f t="shared" si="42"/>
        <v>5219</v>
      </c>
      <c r="Q248" s="65">
        <f t="shared" si="38"/>
        <v>-2.2418087756275185E-2</v>
      </c>
    </row>
    <row r="249" spans="1:17" x14ac:dyDescent="0.25">
      <c r="A249" s="59" t="s">
        <v>183</v>
      </c>
      <c r="B249" s="60"/>
      <c r="C249" s="61">
        <v>0</v>
      </c>
      <c r="D249" s="61">
        <f t="shared" si="39"/>
        <v>0</v>
      </c>
      <c r="E249" s="62">
        <f t="shared" si="35"/>
        <v>0</v>
      </c>
      <c r="F249" s="63"/>
      <c r="G249" s="64">
        <v>0</v>
      </c>
      <c r="H249" s="61">
        <f t="shared" si="40"/>
        <v>0</v>
      </c>
      <c r="I249" s="62" t="str">
        <f t="shared" si="36"/>
        <v/>
      </c>
      <c r="J249" s="60"/>
      <c r="K249" s="61">
        <v>6</v>
      </c>
      <c r="L249" s="61">
        <f t="shared" si="41"/>
        <v>6</v>
      </c>
      <c r="M249" s="62">
        <f t="shared" si="37"/>
        <v>1.200337198725866E-7</v>
      </c>
      <c r="N249" s="61"/>
      <c r="O249" s="61">
        <v>0</v>
      </c>
      <c r="P249" s="61">
        <f t="shared" si="42"/>
        <v>0</v>
      </c>
      <c r="Q249" s="65" t="str">
        <f t="shared" si="38"/>
        <v/>
      </c>
    </row>
    <row r="250" spans="1:17" x14ac:dyDescent="0.25">
      <c r="A250" s="59" t="s">
        <v>515</v>
      </c>
      <c r="B250" s="60"/>
      <c r="C250" s="61">
        <v>6</v>
      </c>
      <c r="D250" s="61">
        <f t="shared" si="39"/>
        <v>6</v>
      </c>
      <c r="E250" s="62">
        <f t="shared" si="35"/>
        <v>8.5330032388435963E-7</v>
      </c>
      <c r="F250" s="63"/>
      <c r="G250" s="64">
        <v>0</v>
      </c>
      <c r="H250" s="61">
        <f t="shared" si="40"/>
        <v>0</v>
      </c>
      <c r="I250" s="62" t="str">
        <f t="shared" si="36"/>
        <v/>
      </c>
      <c r="J250" s="60"/>
      <c r="K250" s="61">
        <v>6</v>
      </c>
      <c r="L250" s="61">
        <f t="shared" si="41"/>
        <v>6</v>
      </c>
      <c r="M250" s="62">
        <f t="shared" si="37"/>
        <v>1.200337198725866E-7</v>
      </c>
      <c r="N250" s="61"/>
      <c r="O250" s="61">
        <v>0</v>
      </c>
      <c r="P250" s="61">
        <f t="shared" si="42"/>
        <v>0</v>
      </c>
      <c r="Q250" s="65" t="str">
        <f t="shared" si="38"/>
        <v/>
      </c>
    </row>
    <row r="251" spans="1:17" x14ac:dyDescent="0.25">
      <c r="A251" s="59" t="s">
        <v>389</v>
      </c>
      <c r="B251" s="60"/>
      <c r="C251" s="61">
        <v>0</v>
      </c>
      <c r="D251" s="61">
        <f t="shared" si="39"/>
        <v>0</v>
      </c>
      <c r="E251" s="62">
        <f t="shared" si="35"/>
        <v>0</v>
      </c>
      <c r="F251" s="63"/>
      <c r="G251" s="64">
        <v>0</v>
      </c>
      <c r="H251" s="61">
        <f t="shared" si="40"/>
        <v>0</v>
      </c>
      <c r="I251" s="62" t="str">
        <f t="shared" si="36"/>
        <v/>
      </c>
      <c r="J251" s="60"/>
      <c r="K251" s="61">
        <v>12</v>
      </c>
      <c r="L251" s="61">
        <f t="shared" si="41"/>
        <v>12</v>
      </c>
      <c r="M251" s="62">
        <f t="shared" si="37"/>
        <v>2.4006743974517319E-7</v>
      </c>
      <c r="N251" s="61"/>
      <c r="O251" s="61">
        <v>0</v>
      </c>
      <c r="P251" s="61">
        <f t="shared" si="42"/>
        <v>0</v>
      </c>
      <c r="Q251" s="65" t="str">
        <f t="shared" si="38"/>
        <v/>
      </c>
    </row>
    <row r="252" spans="1:17" x14ac:dyDescent="0.25">
      <c r="A252" s="59" t="s">
        <v>468</v>
      </c>
      <c r="B252" s="60"/>
      <c r="C252" s="61">
        <v>0</v>
      </c>
      <c r="D252" s="61">
        <f t="shared" si="39"/>
        <v>0</v>
      </c>
      <c r="E252" s="62">
        <f t="shared" si="35"/>
        <v>0</v>
      </c>
      <c r="F252" s="63"/>
      <c r="G252" s="64">
        <v>0</v>
      </c>
      <c r="H252" s="61">
        <f t="shared" si="40"/>
        <v>0</v>
      </c>
      <c r="I252" s="62" t="str">
        <f t="shared" si="36"/>
        <v/>
      </c>
      <c r="J252" s="60"/>
      <c r="K252" s="61">
        <v>0</v>
      </c>
      <c r="L252" s="61">
        <f t="shared" si="41"/>
        <v>0</v>
      </c>
      <c r="M252" s="62">
        <f t="shared" si="37"/>
        <v>0</v>
      </c>
      <c r="N252" s="61"/>
      <c r="O252" s="61">
        <v>12</v>
      </c>
      <c r="P252" s="61">
        <f t="shared" si="42"/>
        <v>12</v>
      </c>
      <c r="Q252" s="65">
        <f t="shared" si="38"/>
        <v>-1</v>
      </c>
    </row>
    <row r="253" spans="1:17" x14ac:dyDescent="0.25">
      <c r="A253" s="59" t="s">
        <v>148</v>
      </c>
      <c r="B253" s="60"/>
      <c r="C253" s="61">
        <v>15</v>
      </c>
      <c r="D253" s="61">
        <f t="shared" si="39"/>
        <v>15</v>
      </c>
      <c r="E253" s="62">
        <f t="shared" si="35"/>
        <v>2.1332508097108988E-6</v>
      </c>
      <c r="F253" s="63"/>
      <c r="G253" s="64">
        <v>29</v>
      </c>
      <c r="H253" s="61">
        <f t="shared" si="40"/>
        <v>29</v>
      </c>
      <c r="I253" s="62">
        <f t="shared" si="36"/>
        <v>-0.48275862068965514</v>
      </c>
      <c r="J253" s="60"/>
      <c r="K253" s="61">
        <v>131</v>
      </c>
      <c r="L253" s="61">
        <f t="shared" si="41"/>
        <v>131</v>
      </c>
      <c r="M253" s="62">
        <f t="shared" si="37"/>
        <v>2.6207362172181408E-6</v>
      </c>
      <c r="N253" s="61"/>
      <c r="O253" s="61">
        <v>168</v>
      </c>
      <c r="P253" s="61">
        <f t="shared" si="42"/>
        <v>168</v>
      </c>
      <c r="Q253" s="65">
        <f t="shared" si="38"/>
        <v>-0.22023809523809523</v>
      </c>
    </row>
    <row r="254" spans="1:17" x14ac:dyDescent="0.25">
      <c r="A254" s="59" t="s">
        <v>187</v>
      </c>
      <c r="B254" s="60"/>
      <c r="C254" s="61">
        <v>49</v>
      </c>
      <c r="D254" s="61">
        <f t="shared" si="39"/>
        <v>49</v>
      </c>
      <c r="E254" s="62">
        <f t="shared" si="35"/>
        <v>6.96861931172227E-6</v>
      </c>
      <c r="F254" s="63"/>
      <c r="G254" s="64">
        <v>38</v>
      </c>
      <c r="H254" s="61">
        <f t="shared" si="40"/>
        <v>38</v>
      </c>
      <c r="I254" s="62">
        <f t="shared" si="36"/>
        <v>0.28947368421052633</v>
      </c>
      <c r="J254" s="60"/>
      <c r="K254" s="61">
        <v>189</v>
      </c>
      <c r="L254" s="61">
        <f t="shared" si="41"/>
        <v>189</v>
      </c>
      <c r="M254" s="62">
        <f t="shared" si="37"/>
        <v>3.7810621759864781E-6</v>
      </c>
      <c r="N254" s="61"/>
      <c r="O254" s="61">
        <v>223</v>
      </c>
      <c r="P254" s="61">
        <f t="shared" si="42"/>
        <v>223</v>
      </c>
      <c r="Q254" s="65">
        <f t="shared" si="38"/>
        <v>-0.15246636771300448</v>
      </c>
    </row>
    <row r="255" spans="1:17" x14ac:dyDescent="0.25">
      <c r="A255" s="59" t="s">
        <v>324</v>
      </c>
      <c r="B255" s="60"/>
      <c r="C255" s="61">
        <v>0</v>
      </c>
      <c r="D255" s="61">
        <f t="shared" si="39"/>
        <v>0</v>
      </c>
      <c r="E255" s="62">
        <f t="shared" si="35"/>
        <v>0</v>
      </c>
      <c r="F255" s="63"/>
      <c r="G255" s="64">
        <v>0</v>
      </c>
      <c r="H255" s="61">
        <f t="shared" si="40"/>
        <v>0</v>
      </c>
      <c r="I255" s="62" t="str">
        <f t="shared" si="36"/>
        <v/>
      </c>
      <c r="J255" s="60"/>
      <c r="K255" s="61">
        <v>193</v>
      </c>
      <c r="L255" s="61">
        <f t="shared" si="41"/>
        <v>193</v>
      </c>
      <c r="M255" s="62">
        <f t="shared" si="37"/>
        <v>3.8610846559015362E-6</v>
      </c>
      <c r="N255" s="61"/>
      <c r="O255" s="61">
        <v>24</v>
      </c>
      <c r="P255" s="61">
        <f t="shared" si="42"/>
        <v>24</v>
      </c>
      <c r="Q255" s="65">
        <f t="shared" si="38"/>
        <v>7.0416666666666661</v>
      </c>
    </row>
    <row r="256" spans="1:17" x14ac:dyDescent="0.25">
      <c r="A256" s="59" t="s">
        <v>494</v>
      </c>
      <c r="B256" s="60"/>
      <c r="C256" s="61">
        <v>0</v>
      </c>
      <c r="D256" s="61">
        <f t="shared" si="39"/>
        <v>0</v>
      </c>
      <c r="E256" s="62">
        <f t="shared" si="35"/>
        <v>0</v>
      </c>
      <c r="F256" s="63"/>
      <c r="G256" s="64">
        <v>0</v>
      </c>
      <c r="H256" s="61">
        <f t="shared" si="40"/>
        <v>0</v>
      </c>
      <c r="I256" s="62" t="str">
        <f t="shared" si="36"/>
        <v/>
      </c>
      <c r="J256" s="60"/>
      <c r="K256" s="61">
        <v>0</v>
      </c>
      <c r="L256" s="61">
        <f t="shared" si="41"/>
        <v>0</v>
      </c>
      <c r="M256" s="62">
        <f t="shared" si="37"/>
        <v>0</v>
      </c>
      <c r="N256" s="61"/>
      <c r="O256" s="61">
        <v>1</v>
      </c>
      <c r="P256" s="61">
        <f t="shared" si="42"/>
        <v>1</v>
      </c>
      <c r="Q256" s="65">
        <f t="shared" si="38"/>
        <v>-1</v>
      </c>
    </row>
    <row r="257" spans="1:17" x14ac:dyDescent="0.25">
      <c r="A257" s="59" t="s">
        <v>478</v>
      </c>
      <c r="B257" s="60"/>
      <c r="C257" s="61">
        <v>0</v>
      </c>
      <c r="D257" s="61">
        <f t="shared" si="39"/>
        <v>0</v>
      </c>
      <c r="E257" s="62">
        <f t="shared" si="35"/>
        <v>0</v>
      </c>
      <c r="F257" s="63"/>
      <c r="G257" s="64">
        <v>0</v>
      </c>
      <c r="H257" s="61">
        <f t="shared" si="40"/>
        <v>0</v>
      </c>
      <c r="I257" s="62" t="str">
        <f t="shared" si="36"/>
        <v/>
      </c>
      <c r="J257" s="60"/>
      <c r="K257" s="61">
        <v>0</v>
      </c>
      <c r="L257" s="61">
        <f t="shared" si="41"/>
        <v>0</v>
      </c>
      <c r="M257" s="62">
        <f t="shared" si="37"/>
        <v>0</v>
      </c>
      <c r="N257" s="61"/>
      <c r="O257" s="61">
        <v>5</v>
      </c>
      <c r="P257" s="61">
        <f t="shared" si="42"/>
        <v>5</v>
      </c>
      <c r="Q257" s="65">
        <f t="shared" si="38"/>
        <v>-1</v>
      </c>
    </row>
    <row r="258" spans="1:17" x14ac:dyDescent="0.25">
      <c r="A258" s="59" t="s">
        <v>364</v>
      </c>
      <c r="B258" s="60"/>
      <c r="C258" s="61">
        <v>0</v>
      </c>
      <c r="D258" s="61">
        <f t="shared" si="39"/>
        <v>0</v>
      </c>
      <c r="E258" s="62">
        <f t="shared" si="35"/>
        <v>0</v>
      </c>
      <c r="F258" s="63"/>
      <c r="G258" s="64">
        <v>0</v>
      </c>
      <c r="H258" s="61">
        <f t="shared" si="40"/>
        <v>0</v>
      </c>
      <c r="I258" s="62" t="str">
        <f t="shared" si="36"/>
        <v/>
      </c>
      <c r="J258" s="60"/>
      <c r="K258" s="61">
        <v>0</v>
      </c>
      <c r="L258" s="61">
        <f t="shared" si="41"/>
        <v>0</v>
      </c>
      <c r="M258" s="62">
        <f t="shared" si="37"/>
        <v>0</v>
      </c>
      <c r="N258" s="61"/>
      <c r="O258" s="61">
        <v>4</v>
      </c>
      <c r="P258" s="61">
        <f t="shared" si="42"/>
        <v>4</v>
      </c>
      <c r="Q258" s="65">
        <f t="shared" si="38"/>
        <v>-1</v>
      </c>
    </row>
    <row r="259" spans="1:17" x14ac:dyDescent="0.25">
      <c r="A259" s="59" t="s">
        <v>460</v>
      </c>
      <c r="B259" s="60"/>
      <c r="C259" s="61">
        <v>0</v>
      </c>
      <c r="D259" s="61">
        <f t="shared" si="39"/>
        <v>0</v>
      </c>
      <c r="E259" s="62">
        <f t="shared" si="35"/>
        <v>0</v>
      </c>
      <c r="F259" s="63"/>
      <c r="G259" s="64">
        <v>0</v>
      </c>
      <c r="H259" s="61">
        <f t="shared" si="40"/>
        <v>0</v>
      </c>
      <c r="I259" s="62" t="str">
        <f t="shared" si="36"/>
        <v/>
      </c>
      <c r="J259" s="60"/>
      <c r="K259" s="61">
        <v>0</v>
      </c>
      <c r="L259" s="61">
        <f t="shared" si="41"/>
        <v>0</v>
      </c>
      <c r="M259" s="62">
        <f t="shared" si="37"/>
        <v>0</v>
      </c>
      <c r="N259" s="61"/>
      <c r="O259" s="61">
        <v>0</v>
      </c>
      <c r="P259" s="61">
        <f t="shared" si="42"/>
        <v>0</v>
      </c>
      <c r="Q259" s="65" t="str">
        <f t="shared" si="38"/>
        <v/>
      </c>
    </row>
    <row r="260" spans="1:17" x14ac:dyDescent="0.25">
      <c r="A260" s="59" t="s">
        <v>150</v>
      </c>
      <c r="B260" s="60"/>
      <c r="C260" s="61">
        <v>18</v>
      </c>
      <c r="D260" s="61">
        <f t="shared" si="39"/>
        <v>18</v>
      </c>
      <c r="E260" s="62">
        <f t="shared" si="35"/>
        <v>2.559900971653079E-6</v>
      </c>
      <c r="F260" s="63"/>
      <c r="G260" s="64">
        <v>14</v>
      </c>
      <c r="H260" s="61">
        <f t="shared" si="40"/>
        <v>14</v>
      </c>
      <c r="I260" s="62">
        <f t="shared" si="36"/>
        <v>0.28571428571428581</v>
      </c>
      <c r="J260" s="60"/>
      <c r="K260" s="61">
        <v>114</v>
      </c>
      <c r="L260" s="61">
        <f t="shared" si="41"/>
        <v>114</v>
      </c>
      <c r="M260" s="62">
        <f t="shared" si="37"/>
        <v>2.2806406775791455E-6</v>
      </c>
      <c r="N260" s="61"/>
      <c r="O260" s="61">
        <v>50</v>
      </c>
      <c r="P260" s="61">
        <f t="shared" si="42"/>
        <v>50</v>
      </c>
      <c r="Q260" s="65">
        <f t="shared" si="38"/>
        <v>1.2799999999999998</v>
      </c>
    </row>
    <row r="261" spans="1:17" x14ac:dyDescent="0.25">
      <c r="A261" s="59" t="s">
        <v>186</v>
      </c>
      <c r="B261" s="60"/>
      <c r="C261" s="61">
        <v>6</v>
      </c>
      <c r="D261" s="61">
        <f t="shared" si="39"/>
        <v>6</v>
      </c>
      <c r="E261" s="62">
        <f t="shared" si="35"/>
        <v>8.5330032388435963E-7</v>
      </c>
      <c r="F261" s="63"/>
      <c r="G261" s="64">
        <v>5</v>
      </c>
      <c r="H261" s="61">
        <f t="shared" si="40"/>
        <v>5</v>
      </c>
      <c r="I261" s="62">
        <f t="shared" si="36"/>
        <v>0.19999999999999996</v>
      </c>
      <c r="J261" s="60"/>
      <c r="K261" s="61">
        <v>34</v>
      </c>
      <c r="L261" s="61">
        <f t="shared" si="41"/>
        <v>34</v>
      </c>
      <c r="M261" s="62">
        <f t="shared" si="37"/>
        <v>6.8019107927799081E-7</v>
      </c>
      <c r="N261" s="61"/>
      <c r="O261" s="61">
        <v>39</v>
      </c>
      <c r="P261" s="61">
        <f t="shared" si="42"/>
        <v>39</v>
      </c>
      <c r="Q261" s="65">
        <f t="shared" si="38"/>
        <v>-0.12820512820512819</v>
      </c>
    </row>
    <row r="262" spans="1:17" x14ac:dyDescent="0.25">
      <c r="A262" s="59" t="s">
        <v>83</v>
      </c>
      <c r="B262" s="60"/>
      <c r="C262" s="61">
        <v>626</v>
      </c>
      <c r="D262" s="61">
        <f t="shared" si="39"/>
        <v>626</v>
      </c>
      <c r="E262" s="62">
        <f t="shared" si="35"/>
        <v>8.9027667125268181E-5</v>
      </c>
      <c r="F262" s="63"/>
      <c r="G262" s="64">
        <v>330</v>
      </c>
      <c r="H262" s="61">
        <f t="shared" si="40"/>
        <v>330</v>
      </c>
      <c r="I262" s="62">
        <f t="shared" si="36"/>
        <v>0.89696969696969697</v>
      </c>
      <c r="J262" s="60"/>
      <c r="K262" s="61">
        <v>3372</v>
      </c>
      <c r="L262" s="61">
        <f t="shared" si="41"/>
        <v>3372</v>
      </c>
      <c r="M262" s="62">
        <f t="shared" si="37"/>
        <v>6.7458950568393669E-5</v>
      </c>
      <c r="N262" s="61"/>
      <c r="O262" s="61">
        <v>482</v>
      </c>
      <c r="P262" s="61">
        <f t="shared" si="42"/>
        <v>482</v>
      </c>
      <c r="Q262" s="65">
        <f t="shared" si="38"/>
        <v>5.995850622406639</v>
      </c>
    </row>
    <row r="263" spans="1:17" x14ac:dyDescent="0.25">
      <c r="A263" s="59" t="s">
        <v>188</v>
      </c>
      <c r="B263" s="60"/>
      <c r="C263" s="61">
        <v>35</v>
      </c>
      <c r="D263" s="61">
        <f t="shared" si="39"/>
        <v>35</v>
      </c>
      <c r="E263" s="62">
        <f t="shared" si="35"/>
        <v>4.9775852226587642E-6</v>
      </c>
      <c r="F263" s="63"/>
      <c r="G263" s="64">
        <v>26</v>
      </c>
      <c r="H263" s="61">
        <f t="shared" si="40"/>
        <v>26</v>
      </c>
      <c r="I263" s="62">
        <f t="shared" si="36"/>
        <v>0.34615384615384626</v>
      </c>
      <c r="J263" s="60"/>
      <c r="K263" s="61">
        <v>159</v>
      </c>
      <c r="L263" s="61">
        <f t="shared" si="41"/>
        <v>159</v>
      </c>
      <c r="M263" s="62">
        <f t="shared" si="37"/>
        <v>3.1808935766235449E-6</v>
      </c>
      <c r="N263" s="61"/>
      <c r="O263" s="61">
        <v>93</v>
      </c>
      <c r="P263" s="61">
        <f t="shared" si="42"/>
        <v>93</v>
      </c>
      <c r="Q263" s="65">
        <f t="shared" si="38"/>
        <v>0.70967741935483875</v>
      </c>
    </row>
    <row r="264" spans="1:17" x14ac:dyDescent="0.25">
      <c r="A264" s="59" t="s">
        <v>469</v>
      </c>
      <c r="B264" s="60"/>
      <c r="C264" s="61">
        <v>0</v>
      </c>
      <c r="D264" s="61">
        <f t="shared" si="39"/>
        <v>0</v>
      </c>
      <c r="E264" s="62">
        <f t="shared" si="35"/>
        <v>0</v>
      </c>
      <c r="F264" s="63"/>
      <c r="G264" s="64">
        <v>0</v>
      </c>
      <c r="H264" s="61">
        <f t="shared" si="40"/>
        <v>0</v>
      </c>
      <c r="I264" s="62" t="str">
        <f t="shared" si="36"/>
        <v/>
      </c>
      <c r="J264" s="60"/>
      <c r="K264" s="61">
        <v>0</v>
      </c>
      <c r="L264" s="61">
        <f t="shared" si="41"/>
        <v>0</v>
      </c>
      <c r="M264" s="62">
        <f t="shared" si="37"/>
        <v>0</v>
      </c>
      <c r="N264" s="61"/>
      <c r="O264" s="61">
        <v>6</v>
      </c>
      <c r="P264" s="61">
        <f t="shared" si="42"/>
        <v>6</v>
      </c>
      <c r="Q264" s="65">
        <f t="shared" si="38"/>
        <v>-1</v>
      </c>
    </row>
    <row r="265" spans="1:17" x14ac:dyDescent="0.25">
      <c r="A265" s="59" t="s">
        <v>170</v>
      </c>
      <c r="B265" s="60"/>
      <c r="C265" s="61">
        <v>49</v>
      </c>
      <c r="D265" s="61">
        <f t="shared" si="39"/>
        <v>49</v>
      </c>
      <c r="E265" s="62">
        <f t="shared" ref="E265:E328" si="43">IFERROR(D265/$D$7,"")</f>
        <v>6.96861931172227E-6</v>
      </c>
      <c r="F265" s="63"/>
      <c r="G265" s="64">
        <v>27</v>
      </c>
      <c r="H265" s="61">
        <f t="shared" si="40"/>
        <v>27</v>
      </c>
      <c r="I265" s="62">
        <f t="shared" ref="I265:I328" si="44">IFERROR(D265/H265-1,"")</f>
        <v>0.81481481481481488</v>
      </c>
      <c r="J265" s="60"/>
      <c r="K265" s="61">
        <v>471</v>
      </c>
      <c r="L265" s="61">
        <f t="shared" si="41"/>
        <v>471</v>
      </c>
      <c r="M265" s="62">
        <f t="shared" ref="M265:M328" si="45">IFERROR(L265/$L$7,"")</f>
        <v>9.4226470099980487E-6</v>
      </c>
      <c r="N265" s="61"/>
      <c r="O265" s="61">
        <v>80</v>
      </c>
      <c r="P265" s="61">
        <f t="shared" si="42"/>
        <v>80</v>
      </c>
      <c r="Q265" s="65">
        <f t="shared" ref="Q265:Q328" si="46">IFERROR(L265/P265-1,"")</f>
        <v>4.8875000000000002</v>
      </c>
    </row>
    <row r="266" spans="1:17" x14ac:dyDescent="0.25">
      <c r="A266" s="59" t="s">
        <v>286</v>
      </c>
      <c r="B266" s="60"/>
      <c r="C266" s="61">
        <v>139</v>
      </c>
      <c r="D266" s="61">
        <f t="shared" si="39"/>
        <v>139</v>
      </c>
      <c r="E266" s="62">
        <f t="shared" si="43"/>
        <v>1.9768124169987665E-5</v>
      </c>
      <c r="F266" s="63"/>
      <c r="G266" s="64">
        <v>0</v>
      </c>
      <c r="H266" s="61">
        <f t="shared" si="40"/>
        <v>0</v>
      </c>
      <c r="I266" s="62" t="str">
        <f t="shared" si="44"/>
        <v/>
      </c>
      <c r="J266" s="60"/>
      <c r="K266" s="61">
        <v>909</v>
      </c>
      <c r="L266" s="61">
        <f t="shared" si="41"/>
        <v>909</v>
      </c>
      <c r="M266" s="62">
        <f t="shared" si="45"/>
        <v>1.818510856069687E-5</v>
      </c>
      <c r="N266" s="61"/>
      <c r="O266" s="61">
        <v>0</v>
      </c>
      <c r="P266" s="61">
        <f t="shared" si="42"/>
        <v>0</v>
      </c>
      <c r="Q266" s="65" t="str">
        <f t="shared" si="46"/>
        <v/>
      </c>
    </row>
    <row r="267" spans="1:17" x14ac:dyDescent="0.25">
      <c r="A267" s="59" t="s">
        <v>145</v>
      </c>
      <c r="B267" s="60"/>
      <c r="C267" s="61">
        <v>13</v>
      </c>
      <c r="D267" s="61">
        <f t="shared" si="39"/>
        <v>13</v>
      </c>
      <c r="E267" s="62">
        <f t="shared" si="43"/>
        <v>1.8488173684161124E-6</v>
      </c>
      <c r="F267" s="63"/>
      <c r="G267" s="64">
        <v>13</v>
      </c>
      <c r="H267" s="61">
        <f t="shared" si="40"/>
        <v>13</v>
      </c>
      <c r="I267" s="62">
        <f t="shared" si="44"/>
        <v>0</v>
      </c>
      <c r="J267" s="60"/>
      <c r="K267" s="61">
        <v>76</v>
      </c>
      <c r="L267" s="61">
        <f t="shared" si="41"/>
        <v>76</v>
      </c>
      <c r="M267" s="62">
        <f t="shared" si="45"/>
        <v>1.5204271183860971E-6</v>
      </c>
      <c r="N267" s="61"/>
      <c r="O267" s="61">
        <v>70</v>
      </c>
      <c r="P267" s="61">
        <f t="shared" si="42"/>
        <v>70</v>
      </c>
      <c r="Q267" s="65">
        <f t="shared" si="46"/>
        <v>8.5714285714285632E-2</v>
      </c>
    </row>
    <row r="268" spans="1:17" x14ac:dyDescent="0.25">
      <c r="A268" s="59" t="s">
        <v>446</v>
      </c>
      <c r="B268" s="60"/>
      <c r="C268" s="61">
        <v>0</v>
      </c>
      <c r="D268" s="61">
        <f t="shared" si="39"/>
        <v>0</v>
      </c>
      <c r="E268" s="62">
        <f t="shared" si="43"/>
        <v>0</v>
      </c>
      <c r="F268" s="63"/>
      <c r="G268" s="64">
        <v>0</v>
      </c>
      <c r="H268" s="61">
        <f t="shared" si="40"/>
        <v>0</v>
      </c>
      <c r="I268" s="62" t="str">
        <f t="shared" si="44"/>
        <v/>
      </c>
      <c r="J268" s="60"/>
      <c r="K268" s="61">
        <v>0</v>
      </c>
      <c r="L268" s="61">
        <f t="shared" si="41"/>
        <v>0</v>
      </c>
      <c r="M268" s="62">
        <f t="shared" si="45"/>
        <v>0</v>
      </c>
      <c r="N268" s="61"/>
      <c r="O268" s="61">
        <v>18</v>
      </c>
      <c r="P268" s="61">
        <f t="shared" si="42"/>
        <v>18</v>
      </c>
      <c r="Q268" s="65">
        <f t="shared" si="46"/>
        <v>-1</v>
      </c>
    </row>
    <row r="269" spans="1:17" x14ac:dyDescent="0.25">
      <c r="A269" s="59" t="s">
        <v>333</v>
      </c>
      <c r="B269" s="60"/>
      <c r="C269" s="61">
        <v>0</v>
      </c>
      <c r="D269" s="61">
        <f t="shared" si="39"/>
        <v>0</v>
      </c>
      <c r="E269" s="62">
        <f t="shared" si="43"/>
        <v>0</v>
      </c>
      <c r="F269" s="63"/>
      <c r="G269" s="64">
        <v>0</v>
      </c>
      <c r="H269" s="61">
        <f t="shared" si="40"/>
        <v>0</v>
      </c>
      <c r="I269" s="62" t="str">
        <f t="shared" si="44"/>
        <v/>
      </c>
      <c r="J269" s="60"/>
      <c r="K269" s="61">
        <v>7</v>
      </c>
      <c r="L269" s="61">
        <f t="shared" si="41"/>
        <v>7</v>
      </c>
      <c r="M269" s="62">
        <f t="shared" si="45"/>
        <v>1.4003933985135105E-7</v>
      </c>
      <c r="N269" s="61"/>
      <c r="O269" s="61">
        <v>20</v>
      </c>
      <c r="P269" s="61">
        <f t="shared" si="42"/>
        <v>20</v>
      </c>
      <c r="Q269" s="65">
        <f t="shared" si="46"/>
        <v>-0.65</v>
      </c>
    </row>
    <row r="270" spans="1:17" x14ac:dyDescent="0.25">
      <c r="A270" s="59" t="s">
        <v>484</v>
      </c>
      <c r="B270" s="60"/>
      <c r="C270" s="61">
        <v>0</v>
      </c>
      <c r="D270" s="61">
        <f t="shared" si="39"/>
        <v>0</v>
      </c>
      <c r="E270" s="62">
        <f t="shared" si="43"/>
        <v>0</v>
      </c>
      <c r="F270" s="63"/>
      <c r="G270" s="64">
        <v>0</v>
      </c>
      <c r="H270" s="61">
        <f t="shared" si="40"/>
        <v>0</v>
      </c>
      <c r="I270" s="62" t="str">
        <f t="shared" si="44"/>
        <v/>
      </c>
      <c r="J270" s="60"/>
      <c r="K270" s="61">
        <v>0</v>
      </c>
      <c r="L270" s="61">
        <f t="shared" si="41"/>
        <v>0</v>
      </c>
      <c r="M270" s="62">
        <f t="shared" si="45"/>
        <v>0</v>
      </c>
      <c r="N270" s="61"/>
      <c r="O270" s="61">
        <v>9</v>
      </c>
      <c r="P270" s="61">
        <f t="shared" si="42"/>
        <v>9</v>
      </c>
      <c r="Q270" s="65">
        <f t="shared" si="46"/>
        <v>-1</v>
      </c>
    </row>
    <row r="271" spans="1:17" x14ac:dyDescent="0.25">
      <c r="A271" s="59" t="s">
        <v>175</v>
      </c>
      <c r="B271" s="60"/>
      <c r="C271" s="61">
        <v>652</v>
      </c>
      <c r="D271" s="61">
        <f t="shared" si="39"/>
        <v>652</v>
      </c>
      <c r="E271" s="62">
        <f t="shared" si="43"/>
        <v>9.2725301862100411E-5</v>
      </c>
      <c r="F271" s="63"/>
      <c r="G271" s="64">
        <v>619</v>
      </c>
      <c r="H271" s="61">
        <f t="shared" si="40"/>
        <v>619</v>
      </c>
      <c r="I271" s="62">
        <f t="shared" si="44"/>
        <v>5.331179321486279E-2</v>
      </c>
      <c r="J271" s="60"/>
      <c r="K271" s="61">
        <v>5117</v>
      </c>
      <c r="L271" s="61">
        <f t="shared" si="41"/>
        <v>5117</v>
      </c>
      <c r="M271" s="62">
        <f t="shared" si="45"/>
        <v>1.0236875743133761E-4</v>
      </c>
      <c r="N271" s="61"/>
      <c r="O271" s="61">
        <v>5436</v>
      </c>
      <c r="P271" s="61">
        <f t="shared" si="42"/>
        <v>5436</v>
      </c>
      <c r="Q271" s="65">
        <f t="shared" si="46"/>
        <v>-5.8682855040470883E-2</v>
      </c>
    </row>
    <row r="272" spans="1:17" x14ac:dyDescent="0.25">
      <c r="A272" s="59" t="s">
        <v>218</v>
      </c>
      <c r="B272" s="60"/>
      <c r="C272" s="61">
        <v>4</v>
      </c>
      <c r="D272" s="61">
        <f t="shared" si="39"/>
        <v>4</v>
      </c>
      <c r="E272" s="62">
        <f t="shared" si="43"/>
        <v>5.6886688258957305E-7</v>
      </c>
      <c r="F272" s="63"/>
      <c r="G272" s="64">
        <v>3</v>
      </c>
      <c r="H272" s="61">
        <f t="shared" si="40"/>
        <v>3</v>
      </c>
      <c r="I272" s="62">
        <f t="shared" si="44"/>
        <v>0.33333333333333326</v>
      </c>
      <c r="J272" s="60"/>
      <c r="K272" s="61">
        <v>9</v>
      </c>
      <c r="L272" s="61">
        <f t="shared" si="41"/>
        <v>9</v>
      </c>
      <c r="M272" s="62">
        <f t="shared" si="45"/>
        <v>1.8005057980887992E-7</v>
      </c>
      <c r="N272" s="61"/>
      <c r="O272" s="61">
        <v>20</v>
      </c>
      <c r="P272" s="61">
        <f t="shared" si="42"/>
        <v>20</v>
      </c>
      <c r="Q272" s="65">
        <f t="shared" si="46"/>
        <v>-0.55000000000000004</v>
      </c>
    </row>
    <row r="273" spans="1:17" x14ac:dyDescent="0.25">
      <c r="A273" s="59" t="s">
        <v>422</v>
      </c>
      <c r="B273" s="60"/>
      <c r="C273" s="61">
        <v>0</v>
      </c>
      <c r="D273" s="61">
        <f t="shared" si="39"/>
        <v>0</v>
      </c>
      <c r="E273" s="62">
        <f t="shared" si="43"/>
        <v>0</v>
      </c>
      <c r="F273" s="63"/>
      <c r="G273" s="64">
        <v>0</v>
      </c>
      <c r="H273" s="61">
        <f t="shared" si="40"/>
        <v>0</v>
      </c>
      <c r="I273" s="62" t="str">
        <f t="shared" si="44"/>
        <v/>
      </c>
      <c r="J273" s="60"/>
      <c r="K273" s="61">
        <v>2</v>
      </c>
      <c r="L273" s="61">
        <f t="shared" si="41"/>
        <v>2</v>
      </c>
      <c r="M273" s="62">
        <f t="shared" si="45"/>
        <v>4.0011239957528872E-8</v>
      </c>
      <c r="N273" s="61"/>
      <c r="O273" s="61">
        <v>0</v>
      </c>
      <c r="P273" s="61">
        <f t="shared" si="42"/>
        <v>0</v>
      </c>
      <c r="Q273" s="65" t="str">
        <f t="shared" si="46"/>
        <v/>
      </c>
    </row>
    <row r="274" spans="1:17" x14ac:dyDescent="0.25">
      <c r="A274" s="59" t="s">
        <v>219</v>
      </c>
      <c r="B274" s="60"/>
      <c r="C274" s="61">
        <v>7</v>
      </c>
      <c r="D274" s="61">
        <f t="shared" si="39"/>
        <v>7</v>
      </c>
      <c r="E274" s="62">
        <f t="shared" si="43"/>
        <v>9.9551704453175292E-7</v>
      </c>
      <c r="F274" s="63"/>
      <c r="G274" s="64">
        <v>7</v>
      </c>
      <c r="H274" s="61">
        <f t="shared" si="40"/>
        <v>7</v>
      </c>
      <c r="I274" s="62">
        <f t="shared" si="44"/>
        <v>0</v>
      </c>
      <c r="J274" s="60"/>
      <c r="K274" s="61">
        <v>27</v>
      </c>
      <c r="L274" s="61">
        <f t="shared" si="41"/>
        <v>27</v>
      </c>
      <c r="M274" s="62">
        <f t="shared" si="45"/>
        <v>5.4015173942663968E-7</v>
      </c>
      <c r="N274" s="61"/>
      <c r="O274" s="61">
        <v>32</v>
      </c>
      <c r="P274" s="61">
        <f t="shared" si="42"/>
        <v>32</v>
      </c>
      <c r="Q274" s="65">
        <f t="shared" si="46"/>
        <v>-0.15625</v>
      </c>
    </row>
    <row r="275" spans="1:17" x14ac:dyDescent="0.25">
      <c r="A275" s="59" t="s">
        <v>289</v>
      </c>
      <c r="B275" s="60"/>
      <c r="C275" s="61">
        <v>0</v>
      </c>
      <c r="D275" s="61">
        <f t="shared" si="39"/>
        <v>0</v>
      </c>
      <c r="E275" s="62">
        <f t="shared" si="43"/>
        <v>0</v>
      </c>
      <c r="F275" s="63"/>
      <c r="G275" s="64">
        <v>0</v>
      </c>
      <c r="H275" s="61">
        <f t="shared" si="40"/>
        <v>0</v>
      </c>
      <c r="I275" s="62" t="str">
        <f t="shared" si="44"/>
        <v/>
      </c>
      <c r="J275" s="60"/>
      <c r="K275" s="61">
        <v>0</v>
      </c>
      <c r="L275" s="61">
        <f t="shared" si="41"/>
        <v>0</v>
      </c>
      <c r="M275" s="62">
        <f t="shared" si="45"/>
        <v>0</v>
      </c>
      <c r="N275" s="61"/>
      <c r="O275" s="61">
        <v>12</v>
      </c>
      <c r="P275" s="61">
        <f t="shared" si="42"/>
        <v>12</v>
      </c>
      <c r="Q275" s="65">
        <f t="shared" si="46"/>
        <v>-1</v>
      </c>
    </row>
    <row r="276" spans="1:17" x14ac:dyDescent="0.25">
      <c r="A276" s="59" t="s">
        <v>406</v>
      </c>
      <c r="B276" s="60"/>
      <c r="C276" s="61">
        <v>0</v>
      </c>
      <c r="D276" s="61">
        <f t="shared" si="39"/>
        <v>0</v>
      </c>
      <c r="E276" s="62">
        <f t="shared" si="43"/>
        <v>0</v>
      </c>
      <c r="F276" s="63"/>
      <c r="G276" s="64">
        <v>0</v>
      </c>
      <c r="H276" s="61">
        <f t="shared" si="40"/>
        <v>0</v>
      </c>
      <c r="I276" s="62" t="str">
        <f t="shared" si="44"/>
        <v/>
      </c>
      <c r="J276" s="60"/>
      <c r="K276" s="61">
        <v>4</v>
      </c>
      <c r="L276" s="61">
        <f t="shared" si="41"/>
        <v>4</v>
      </c>
      <c r="M276" s="62">
        <f t="shared" si="45"/>
        <v>8.0022479915057744E-8</v>
      </c>
      <c r="N276" s="61"/>
      <c r="O276" s="61">
        <v>20</v>
      </c>
      <c r="P276" s="61">
        <f t="shared" si="42"/>
        <v>20</v>
      </c>
      <c r="Q276" s="65">
        <f t="shared" si="46"/>
        <v>-0.8</v>
      </c>
    </row>
    <row r="277" spans="1:17" x14ac:dyDescent="0.25">
      <c r="A277" s="59" t="s">
        <v>348</v>
      </c>
      <c r="B277" s="60"/>
      <c r="C277" s="61">
        <v>0</v>
      </c>
      <c r="D277" s="61">
        <f t="shared" si="39"/>
        <v>0</v>
      </c>
      <c r="E277" s="62">
        <f t="shared" si="43"/>
        <v>0</v>
      </c>
      <c r="F277" s="63"/>
      <c r="G277" s="64">
        <v>0</v>
      </c>
      <c r="H277" s="61">
        <f t="shared" si="40"/>
        <v>0</v>
      </c>
      <c r="I277" s="62" t="str">
        <f t="shared" si="44"/>
        <v/>
      </c>
      <c r="J277" s="60"/>
      <c r="K277" s="61">
        <v>0</v>
      </c>
      <c r="L277" s="61">
        <f t="shared" si="41"/>
        <v>0</v>
      </c>
      <c r="M277" s="62">
        <f t="shared" si="45"/>
        <v>0</v>
      </c>
      <c r="N277" s="61"/>
      <c r="O277" s="61">
        <v>62</v>
      </c>
      <c r="P277" s="61">
        <f t="shared" si="42"/>
        <v>62</v>
      </c>
      <c r="Q277" s="65">
        <f t="shared" si="46"/>
        <v>-1</v>
      </c>
    </row>
    <row r="278" spans="1:17" x14ac:dyDescent="0.25">
      <c r="A278" s="59" t="s">
        <v>120</v>
      </c>
      <c r="B278" s="60"/>
      <c r="C278" s="61">
        <v>26</v>
      </c>
      <c r="D278" s="61">
        <f t="shared" si="39"/>
        <v>26</v>
      </c>
      <c r="E278" s="62">
        <f t="shared" si="43"/>
        <v>3.6976347368322249E-6</v>
      </c>
      <c r="F278" s="63"/>
      <c r="G278" s="64">
        <v>39</v>
      </c>
      <c r="H278" s="61">
        <f t="shared" si="40"/>
        <v>39</v>
      </c>
      <c r="I278" s="62">
        <f t="shared" si="44"/>
        <v>-0.33333333333333337</v>
      </c>
      <c r="J278" s="60"/>
      <c r="K278" s="61">
        <v>275</v>
      </c>
      <c r="L278" s="61">
        <f t="shared" si="41"/>
        <v>275</v>
      </c>
      <c r="M278" s="62">
        <f t="shared" si="45"/>
        <v>5.5015454941602195E-6</v>
      </c>
      <c r="N278" s="61"/>
      <c r="O278" s="61">
        <v>315</v>
      </c>
      <c r="P278" s="61">
        <f t="shared" si="42"/>
        <v>315</v>
      </c>
      <c r="Q278" s="65">
        <f t="shared" si="46"/>
        <v>-0.12698412698412698</v>
      </c>
    </row>
    <row r="279" spans="1:17" x14ac:dyDescent="0.25">
      <c r="A279" s="59" t="s">
        <v>449</v>
      </c>
      <c r="B279" s="60"/>
      <c r="C279" s="61">
        <v>0</v>
      </c>
      <c r="D279" s="61">
        <f t="shared" si="39"/>
        <v>0</v>
      </c>
      <c r="E279" s="62">
        <f t="shared" si="43"/>
        <v>0</v>
      </c>
      <c r="F279" s="63"/>
      <c r="G279" s="64">
        <v>0</v>
      </c>
      <c r="H279" s="61">
        <f t="shared" si="40"/>
        <v>0</v>
      </c>
      <c r="I279" s="62" t="str">
        <f t="shared" si="44"/>
        <v/>
      </c>
      <c r="J279" s="60"/>
      <c r="K279" s="61">
        <v>0</v>
      </c>
      <c r="L279" s="61">
        <f t="shared" si="41"/>
        <v>0</v>
      </c>
      <c r="M279" s="62">
        <f t="shared" si="45"/>
        <v>0</v>
      </c>
      <c r="N279" s="61"/>
      <c r="O279" s="61">
        <v>16</v>
      </c>
      <c r="P279" s="61">
        <f t="shared" si="42"/>
        <v>16</v>
      </c>
      <c r="Q279" s="65">
        <f t="shared" si="46"/>
        <v>-1</v>
      </c>
    </row>
    <row r="280" spans="1:17" x14ac:dyDescent="0.25">
      <c r="A280" s="59" t="s">
        <v>222</v>
      </c>
      <c r="B280" s="60">
        <v>0</v>
      </c>
      <c r="C280" s="61">
        <v>197</v>
      </c>
      <c r="D280" s="61">
        <f t="shared" si="39"/>
        <v>197</v>
      </c>
      <c r="E280" s="62">
        <f t="shared" si="43"/>
        <v>2.8016693967536472E-5</v>
      </c>
      <c r="F280" s="63">
        <v>0</v>
      </c>
      <c r="G280" s="64">
        <v>116</v>
      </c>
      <c r="H280" s="61">
        <f t="shared" si="40"/>
        <v>116</v>
      </c>
      <c r="I280" s="62">
        <f t="shared" si="44"/>
        <v>0.69827586206896552</v>
      </c>
      <c r="J280" s="60">
        <v>2987</v>
      </c>
      <c r="K280" s="61">
        <v>1686</v>
      </c>
      <c r="L280" s="61">
        <f t="shared" si="41"/>
        <v>4673</v>
      </c>
      <c r="M280" s="62">
        <f t="shared" si="45"/>
        <v>9.3486262160766205E-5</v>
      </c>
      <c r="N280" s="61">
        <v>7110</v>
      </c>
      <c r="O280" s="61">
        <v>3374</v>
      </c>
      <c r="P280" s="61">
        <f t="shared" si="42"/>
        <v>10484</v>
      </c>
      <c r="Q280" s="65">
        <f t="shared" si="46"/>
        <v>-0.55427317817626864</v>
      </c>
    </row>
    <row r="281" spans="1:17" x14ac:dyDescent="0.25">
      <c r="A281" s="59" t="s">
        <v>378</v>
      </c>
      <c r="B281" s="60"/>
      <c r="C281" s="61">
        <v>0</v>
      </c>
      <c r="D281" s="61">
        <f t="shared" si="39"/>
        <v>0</v>
      </c>
      <c r="E281" s="62">
        <f t="shared" si="43"/>
        <v>0</v>
      </c>
      <c r="F281" s="63"/>
      <c r="G281" s="64">
        <v>0</v>
      </c>
      <c r="H281" s="61">
        <f t="shared" si="40"/>
        <v>0</v>
      </c>
      <c r="I281" s="62" t="str">
        <f t="shared" si="44"/>
        <v/>
      </c>
      <c r="J281" s="60"/>
      <c r="K281" s="61">
        <v>28</v>
      </c>
      <c r="L281" s="61">
        <f t="shared" si="41"/>
        <v>28</v>
      </c>
      <c r="M281" s="62">
        <f t="shared" si="45"/>
        <v>5.6015735940540422E-7</v>
      </c>
      <c r="N281" s="61"/>
      <c r="O281" s="61">
        <v>0</v>
      </c>
      <c r="P281" s="61">
        <f t="shared" si="42"/>
        <v>0</v>
      </c>
      <c r="Q281" s="65" t="str">
        <f t="shared" si="46"/>
        <v/>
      </c>
    </row>
    <row r="282" spans="1:17" x14ac:dyDescent="0.25">
      <c r="A282" s="59" t="s">
        <v>502</v>
      </c>
      <c r="B282" s="60">
        <v>0</v>
      </c>
      <c r="C282" s="61">
        <v>0</v>
      </c>
      <c r="D282" s="61">
        <f t="shared" si="39"/>
        <v>0</v>
      </c>
      <c r="E282" s="62">
        <f t="shared" si="43"/>
        <v>0</v>
      </c>
      <c r="F282" s="63">
        <v>0</v>
      </c>
      <c r="G282" s="64">
        <v>0</v>
      </c>
      <c r="H282" s="61">
        <f t="shared" si="40"/>
        <v>0</v>
      </c>
      <c r="I282" s="62" t="str">
        <f t="shared" si="44"/>
        <v/>
      </c>
      <c r="J282" s="60">
        <v>0</v>
      </c>
      <c r="K282" s="61">
        <v>0</v>
      </c>
      <c r="L282" s="61">
        <f t="shared" si="41"/>
        <v>0</v>
      </c>
      <c r="M282" s="62">
        <f t="shared" si="45"/>
        <v>0</v>
      </c>
      <c r="N282" s="61">
        <v>0</v>
      </c>
      <c r="O282" s="61">
        <v>0</v>
      </c>
      <c r="P282" s="61">
        <f t="shared" si="42"/>
        <v>0</v>
      </c>
      <c r="Q282" s="65" t="str">
        <f t="shared" si="46"/>
        <v/>
      </c>
    </row>
    <row r="283" spans="1:17" x14ac:dyDescent="0.25">
      <c r="A283" s="59" t="s">
        <v>448</v>
      </c>
      <c r="B283" s="60"/>
      <c r="C283" s="61">
        <v>0</v>
      </c>
      <c r="D283" s="61">
        <f t="shared" si="39"/>
        <v>0</v>
      </c>
      <c r="E283" s="62">
        <f t="shared" si="43"/>
        <v>0</v>
      </c>
      <c r="F283" s="63"/>
      <c r="G283" s="64">
        <v>0</v>
      </c>
      <c r="H283" s="61">
        <f t="shared" si="40"/>
        <v>0</v>
      </c>
      <c r="I283" s="62" t="str">
        <f t="shared" si="44"/>
        <v/>
      </c>
      <c r="J283" s="60"/>
      <c r="K283" s="61">
        <v>0</v>
      </c>
      <c r="L283" s="61">
        <f t="shared" si="41"/>
        <v>0</v>
      </c>
      <c r="M283" s="62">
        <f t="shared" si="45"/>
        <v>0</v>
      </c>
      <c r="N283" s="61"/>
      <c r="O283" s="61">
        <v>16</v>
      </c>
      <c r="P283" s="61">
        <f t="shared" si="42"/>
        <v>16</v>
      </c>
      <c r="Q283" s="65">
        <f t="shared" si="46"/>
        <v>-1</v>
      </c>
    </row>
    <row r="284" spans="1:17" x14ac:dyDescent="0.25">
      <c r="A284" s="59" t="s">
        <v>432</v>
      </c>
      <c r="B284" s="60"/>
      <c r="C284" s="61">
        <v>0</v>
      </c>
      <c r="D284" s="61">
        <f t="shared" si="39"/>
        <v>0</v>
      </c>
      <c r="E284" s="62">
        <f t="shared" si="43"/>
        <v>0</v>
      </c>
      <c r="F284" s="63"/>
      <c r="G284" s="64">
        <v>0</v>
      </c>
      <c r="H284" s="61">
        <f t="shared" si="40"/>
        <v>0</v>
      </c>
      <c r="I284" s="62" t="str">
        <f t="shared" si="44"/>
        <v/>
      </c>
      <c r="J284" s="60"/>
      <c r="K284" s="61">
        <v>0</v>
      </c>
      <c r="L284" s="61">
        <f t="shared" si="41"/>
        <v>0</v>
      </c>
      <c r="M284" s="62">
        <f t="shared" si="45"/>
        <v>0</v>
      </c>
      <c r="N284" s="61"/>
      <c r="O284" s="61">
        <v>43</v>
      </c>
      <c r="P284" s="61">
        <f t="shared" si="42"/>
        <v>43</v>
      </c>
      <c r="Q284" s="65">
        <f t="shared" si="46"/>
        <v>-1</v>
      </c>
    </row>
    <row r="285" spans="1:17" x14ac:dyDescent="0.25">
      <c r="A285" s="59" t="s">
        <v>409</v>
      </c>
      <c r="B285" s="60"/>
      <c r="C285" s="61">
        <v>0</v>
      </c>
      <c r="D285" s="61">
        <f t="shared" si="39"/>
        <v>0</v>
      </c>
      <c r="E285" s="62">
        <f t="shared" si="43"/>
        <v>0</v>
      </c>
      <c r="F285" s="63"/>
      <c r="G285" s="64">
        <v>0</v>
      </c>
      <c r="H285" s="61">
        <f t="shared" si="40"/>
        <v>0</v>
      </c>
      <c r="I285" s="62" t="str">
        <f t="shared" si="44"/>
        <v/>
      </c>
      <c r="J285" s="60"/>
      <c r="K285" s="61">
        <v>4</v>
      </c>
      <c r="L285" s="61">
        <f t="shared" si="41"/>
        <v>4</v>
      </c>
      <c r="M285" s="62">
        <f t="shared" si="45"/>
        <v>8.0022479915057744E-8</v>
      </c>
      <c r="N285" s="61"/>
      <c r="O285" s="61">
        <v>0</v>
      </c>
      <c r="P285" s="61">
        <f t="shared" si="42"/>
        <v>0</v>
      </c>
      <c r="Q285" s="65" t="str">
        <f t="shared" si="46"/>
        <v/>
      </c>
    </row>
    <row r="286" spans="1:17" x14ac:dyDescent="0.25">
      <c r="A286" s="59" t="s">
        <v>508</v>
      </c>
      <c r="B286" s="60"/>
      <c r="C286" s="61">
        <v>0</v>
      </c>
      <c r="D286" s="61">
        <f t="shared" si="39"/>
        <v>0</v>
      </c>
      <c r="E286" s="62">
        <f t="shared" si="43"/>
        <v>0</v>
      </c>
      <c r="F286" s="63"/>
      <c r="G286" s="64">
        <v>0</v>
      </c>
      <c r="H286" s="61">
        <f t="shared" si="40"/>
        <v>0</v>
      </c>
      <c r="I286" s="62" t="str">
        <f t="shared" si="44"/>
        <v/>
      </c>
      <c r="J286" s="60"/>
      <c r="K286" s="61">
        <v>0</v>
      </c>
      <c r="L286" s="61">
        <f t="shared" si="41"/>
        <v>0</v>
      </c>
      <c r="M286" s="62">
        <f t="shared" si="45"/>
        <v>0</v>
      </c>
      <c r="N286" s="61"/>
      <c r="O286" s="61">
        <v>0</v>
      </c>
      <c r="P286" s="61">
        <f t="shared" si="42"/>
        <v>0</v>
      </c>
      <c r="Q286" s="65" t="str">
        <f t="shared" si="46"/>
        <v/>
      </c>
    </row>
    <row r="287" spans="1:17" x14ac:dyDescent="0.25">
      <c r="A287" s="59" t="s">
        <v>180</v>
      </c>
      <c r="B287" s="60"/>
      <c r="C287" s="61">
        <v>69</v>
      </c>
      <c r="D287" s="61">
        <f t="shared" si="39"/>
        <v>69</v>
      </c>
      <c r="E287" s="62">
        <f t="shared" si="43"/>
        <v>9.8129537246701362E-6</v>
      </c>
      <c r="F287" s="63"/>
      <c r="G287" s="64">
        <v>76</v>
      </c>
      <c r="H287" s="61">
        <f t="shared" si="40"/>
        <v>76</v>
      </c>
      <c r="I287" s="62">
        <f t="shared" si="44"/>
        <v>-9.210526315789469E-2</v>
      </c>
      <c r="J287" s="60"/>
      <c r="K287" s="61">
        <v>549</v>
      </c>
      <c r="L287" s="61">
        <f t="shared" si="41"/>
        <v>549</v>
      </c>
      <c r="M287" s="62">
        <f t="shared" si="45"/>
        <v>1.0983085368341675E-5</v>
      </c>
      <c r="N287" s="61"/>
      <c r="O287" s="61">
        <v>635</v>
      </c>
      <c r="P287" s="61">
        <f t="shared" si="42"/>
        <v>635</v>
      </c>
      <c r="Q287" s="65">
        <f t="shared" si="46"/>
        <v>-0.13543307086614176</v>
      </c>
    </row>
    <row r="288" spans="1:17" x14ac:dyDescent="0.25">
      <c r="A288" s="59" t="s">
        <v>451</v>
      </c>
      <c r="B288" s="60"/>
      <c r="C288" s="61">
        <v>0</v>
      </c>
      <c r="D288" s="61">
        <f t="shared" si="39"/>
        <v>0</v>
      </c>
      <c r="E288" s="62">
        <f t="shared" si="43"/>
        <v>0</v>
      </c>
      <c r="F288" s="63"/>
      <c r="G288" s="64">
        <v>0</v>
      </c>
      <c r="H288" s="61">
        <f t="shared" si="40"/>
        <v>0</v>
      </c>
      <c r="I288" s="62" t="str">
        <f t="shared" si="44"/>
        <v/>
      </c>
      <c r="J288" s="60"/>
      <c r="K288" s="61">
        <v>0</v>
      </c>
      <c r="L288" s="61">
        <f t="shared" si="41"/>
        <v>0</v>
      </c>
      <c r="M288" s="62">
        <f t="shared" si="45"/>
        <v>0</v>
      </c>
      <c r="N288" s="61"/>
      <c r="O288" s="61">
        <v>14</v>
      </c>
      <c r="P288" s="61">
        <f t="shared" si="42"/>
        <v>14</v>
      </c>
      <c r="Q288" s="65">
        <f t="shared" si="46"/>
        <v>-1</v>
      </c>
    </row>
    <row r="289" spans="1:17" x14ac:dyDescent="0.25">
      <c r="A289" s="59" t="s">
        <v>362</v>
      </c>
      <c r="B289" s="60"/>
      <c r="C289" s="61">
        <v>0</v>
      </c>
      <c r="D289" s="61">
        <f t="shared" si="39"/>
        <v>0</v>
      </c>
      <c r="E289" s="62">
        <f t="shared" si="43"/>
        <v>0</v>
      </c>
      <c r="F289" s="63"/>
      <c r="G289" s="64">
        <v>0</v>
      </c>
      <c r="H289" s="61">
        <f t="shared" si="40"/>
        <v>0</v>
      </c>
      <c r="I289" s="62" t="str">
        <f t="shared" si="44"/>
        <v/>
      </c>
      <c r="J289" s="60"/>
      <c r="K289" s="61">
        <v>36</v>
      </c>
      <c r="L289" s="61">
        <f t="shared" si="41"/>
        <v>36</v>
      </c>
      <c r="M289" s="62">
        <f t="shared" si="45"/>
        <v>7.2020231923551968E-7</v>
      </c>
      <c r="N289" s="61"/>
      <c r="O289" s="61">
        <v>16</v>
      </c>
      <c r="P289" s="61">
        <f t="shared" si="42"/>
        <v>16</v>
      </c>
      <c r="Q289" s="65">
        <f t="shared" si="46"/>
        <v>1.25</v>
      </c>
    </row>
    <row r="290" spans="1:17" x14ac:dyDescent="0.25">
      <c r="A290" s="59" t="s">
        <v>386</v>
      </c>
      <c r="B290" s="60"/>
      <c r="C290" s="61">
        <v>0</v>
      </c>
      <c r="D290" s="61">
        <f t="shared" si="39"/>
        <v>0</v>
      </c>
      <c r="E290" s="62">
        <f t="shared" si="43"/>
        <v>0</v>
      </c>
      <c r="F290" s="63"/>
      <c r="G290" s="64">
        <v>0</v>
      </c>
      <c r="H290" s="61">
        <f t="shared" si="40"/>
        <v>0</v>
      </c>
      <c r="I290" s="62" t="str">
        <f t="shared" si="44"/>
        <v/>
      </c>
      <c r="J290" s="60"/>
      <c r="K290" s="61">
        <v>13</v>
      </c>
      <c r="L290" s="61">
        <f t="shared" si="41"/>
        <v>13</v>
      </c>
      <c r="M290" s="62">
        <f t="shared" si="45"/>
        <v>2.6007305972393762E-7</v>
      </c>
      <c r="N290" s="61"/>
      <c r="O290" s="61">
        <v>7</v>
      </c>
      <c r="P290" s="61">
        <f t="shared" si="42"/>
        <v>7</v>
      </c>
      <c r="Q290" s="65">
        <f t="shared" si="46"/>
        <v>0.85714285714285721</v>
      </c>
    </row>
    <row r="291" spans="1:17" x14ac:dyDescent="0.25">
      <c r="A291" s="59" t="s">
        <v>304</v>
      </c>
      <c r="B291" s="60"/>
      <c r="C291" s="61">
        <v>17</v>
      </c>
      <c r="D291" s="61">
        <f t="shared" si="39"/>
        <v>17</v>
      </c>
      <c r="E291" s="62">
        <f t="shared" si="43"/>
        <v>2.4176842510056856E-6</v>
      </c>
      <c r="F291" s="63"/>
      <c r="G291" s="64">
        <v>0</v>
      </c>
      <c r="H291" s="61">
        <f t="shared" si="40"/>
        <v>0</v>
      </c>
      <c r="I291" s="62" t="str">
        <f t="shared" si="44"/>
        <v/>
      </c>
      <c r="J291" s="60"/>
      <c r="K291" s="61">
        <v>86</v>
      </c>
      <c r="L291" s="61">
        <f t="shared" si="41"/>
        <v>86</v>
      </c>
      <c r="M291" s="62">
        <f t="shared" si="45"/>
        <v>1.7204833181737414E-6</v>
      </c>
      <c r="N291" s="61"/>
      <c r="O291" s="61">
        <v>57</v>
      </c>
      <c r="P291" s="61">
        <f t="shared" si="42"/>
        <v>57</v>
      </c>
      <c r="Q291" s="65">
        <f t="shared" si="46"/>
        <v>0.50877192982456143</v>
      </c>
    </row>
    <row r="292" spans="1:17" x14ac:dyDescent="0.25">
      <c r="A292" s="59" t="s">
        <v>441</v>
      </c>
      <c r="B292" s="60"/>
      <c r="C292" s="61">
        <v>0</v>
      </c>
      <c r="D292" s="61">
        <f t="shared" si="39"/>
        <v>0</v>
      </c>
      <c r="E292" s="62">
        <f t="shared" si="43"/>
        <v>0</v>
      </c>
      <c r="F292" s="63"/>
      <c r="G292" s="64">
        <v>0</v>
      </c>
      <c r="H292" s="61">
        <f t="shared" si="40"/>
        <v>0</v>
      </c>
      <c r="I292" s="62" t="str">
        <f t="shared" si="44"/>
        <v/>
      </c>
      <c r="J292" s="60"/>
      <c r="K292" s="61">
        <v>0</v>
      </c>
      <c r="L292" s="61">
        <f t="shared" si="41"/>
        <v>0</v>
      </c>
      <c r="M292" s="62">
        <f t="shared" si="45"/>
        <v>0</v>
      </c>
      <c r="N292" s="61"/>
      <c r="O292" s="61">
        <v>36</v>
      </c>
      <c r="P292" s="61">
        <f t="shared" si="42"/>
        <v>36</v>
      </c>
      <c r="Q292" s="65">
        <f t="shared" si="46"/>
        <v>-1</v>
      </c>
    </row>
    <row r="293" spans="1:17" x14ac:dyDescent="0.25">
      <c r="A293" s="59" t="s">
        <v>454</v>
      </c>
      <c r="B293" s="60"/>
      <c r="C293" s="61">
        <v>0</v>
      </c>
      <c r="D293" s="61">
        <f t="shared" si="39"/>
        <v>0</v>
      </c>
      <c r="E293" s="62">
        <f t="shared" si="43"/>
        <v>0</v>
      </c>
      <c r="F293" s="63"/>
      <c r="G293" s="64">
        <v>0</v>
      </c>
      <c r="H293" s="61">
        <f t="shared" si="40"/>
        <v>0</v>
      </c>
      <c r="I293" s="62" t="str">
        <f t="shared" si="44"/>
        <v/>
      </c>
      <c r="J293" s="60"/>
      <c r="K293" s="61">
        <v>0</v>
      </c>
      <c r="L293" s="61">
        <f t="shared" si="41"/>
        <v>0</v>
      </c>
      <c r="M293" s="62">
        <f t="shared" si="45"/>
        <v>0</v>
      </c>
      <c r="N293" s="61"/>
      <c r="O293" s="61">
        <v>13</v>
      </c>
      <c r="P293" s="61">
        <f t="shared" si="42"/>
        <v>13</v>
      </c>
      <c r="Q293" s="65">
        <f t="shared" si="46"/>
        <v>-1</v>
      </c>
    </row>
    <row r="294" spans="1:17" x14ac:dyDescent="0.25">
      <c r="A294" s="59" t="s">
        <v>455</v>
      </c>
      <c r="B294" s="60"/>
      <c r="C294" s="61">
        <v>0</v>
      </c>
      <c r="D294" s="61">
        <f t="shared" si="39"/>
        <v>0</v>
      </c>
      <c r="E294" s="62">
        <f t="shared" si="43"/>
        <v>0</v>
      </c>
      <c r="F294" s="63"/>
      <c r="G294" s="64">
        <v>0</v>
      </c>
      <c r="H294" s="61">
        <f t="shared" si="40"/>
        <v>0</v>
      </c>
      <c r="I294" s="62" t="str">
        <f t="shared" si="44"/>
        <v/>
      </c>
      <c r="J294" s="60"/>
      <c r="K294" s="61">
        <v>0</v>
      </c>
      <c r="L294" s="61">
        <f t="shared" si="41"/>
        <v>0</v>
      </c>
      <c r="M294" s="62">
        <f t="shared" si="45"/>
        <v>0</v>
      </c>
      <c r="N294" s="61"/>
      <c r="O294" s="61">
        <v>12</v>
      </c>
      <c r="P294" s="61">
        <f t="shared" si="42"/>
        <v>12</v>
      </c>
      <c r="Q294" s="65">
        <f t="shared" si="46"/>
        <v>-1</v>
      </c>
    </row>
    <row r="295" spans="1:17" x14ac:dyDescent="0.25">
      <c r="A295" s="59" t="s">
        <v>136</v>
      </c>
      <c r="B295" s="60"/>
      <c r="C295" s="61">
        <v>202</v>
      </c>
      <c r="D295" s="61">
        <f t="shared" si="39"/>
        <v>202</v>
      </c>
      <c r="E295" s="62">
        <f t="shared" si="43"/>
        <v>2.872777757077344E-5</v>
      </c>
      <c r="F295" s="63"/>
      <c r="G295" s="64">
        <v>233</v>
      </c>
      <c r="H295" s="61">
        <f t="shared" si="40"/>
        <v>233</v>
      </c>
      <c r="I295" s="62">
        <f t="shared" si="44"/>
        <v>-0.13304721030042921</v>
      </c>
      <c r="J295" s="60"/>
      <c r="K295" s="61">
        <v>1580</v>
      </c>
      <c r="L295" s="61">
        <f t="shared" si="41"/>
        <v>1580</v>
      </c>
      <c r="M295" s="62">
        <f t="shared" si="45"/>
        <v>3.1608879566447806E-5</v>
      </c>
      <c r="N295" s="61"/>
      <c r="O295" s="61">
        <v>1457</v>
      </c>
      <c r="P295" s="61">
        <f t="shared" si="42"/>
        <v>1457</v>
      </c>
      <c r="Q295" s="65">
        <f t="shared" si="46"/>
        <v>8.4420041180507832E-2</v>
      </c>
    </row>
    <row r="296" spans="1:17" x14ac:dyDescent="0.25">
      <c r="A296" s="59" t="s">
        <v>302</v>
      </c>
      <c r="B296" s="60"/>
      <c r="C296" s="61">
        <v>0</v>
      </c>
      <c r="D296" s="61">
        <f t="shared" ref="D296:D340" si="47">C296+B296</f>
        <v>0</v>
      </c>
      <c r="E296" s="62">
        <f t="shared" si="43"/>
        <v>0</v>
      </c>
      <c r="F296" s="63"/>
      <c r="G296" s="64">
        <v>0</v>
      </c>
      <c r="H296" s="61">
        <f t="shared" ref="H296:H340" si="48">G296+F296</f>
        <v>0</v>
      </c>
      <c r="I296" s="62" t="str">
        <f t="shared" si="44"/>
        <v/>
      </c>
      <c r="J296" s="60"/>
      <c r="K296" s="61">
        <v>98</v>
      </c>
      <c r="L296" s="61">
        <f t="shared" ref="L296:L340" si="49">K296+J296</f>
        <v>98</v>
      </c>
      <c r="M296" s="62">
        <f t="shared" si="45"/>
        <v>1.9605507579189146E-6</v>
      </c>
      <c r="N296" s="61"/>
      <c r="O296" s="61">
        <v>29</v>
      </c>
      <c r="P296" s="61">
        <f t="shared" ref="P296:P340" si="50">O296+N296</f>
        <v>29</v>
      </c>
      <c r="Q296" s="65">
        <f t="shared" si="46"/>
        <v>2.3793103448275863</v>
      </c>
    </row>
    <row r="297" spans="1:17" x14ac:dyDescent="0.25">
      <c r="A297" s="59" t="s">
        <v>309</v>
      </c>
      <c r="B297" s="60"/>
      <c r="C297" s="61">
        <v>0</v>
      </c>
      <c r="D297" s="61">
        <f t="shared" si="47"/>
        <v>0</v>
      </c>
      <c r="E297" s="62">
        <f t="shared" si="43"/>
        <v>0</v>
      </c>
      <c r="F297" s="63"/>
      <c r="G297" s="64">
        <v>0</v>
      </c>
      <c r="H297" s="61">
        <f t="shared" si="48"/>
        <v>0</v>
      </c>
      <c r="I297" s="62" t="str">
        <f t="shared" si="44"/>
        <v/>
      </c>
      <c r="J297" s="60"/>
      <c r="K297" s="61">
        <v>94</v>
      </c>
      <c r="L297" s="61">
        <f t="shared" si="49"/>
        <v>94</v>
      </c>
      <c r="M297" s="62">
        <f t="shared" si="45"/>
        <v>1.8805282780038569E-6</v>
      </c>
      <c r="N297" s="61"/>
      <c r="O297" s="61">
        <v>0</v>
      </c>
      <c r="P297" s="61">
        <f t="shared" si="50"/>
        <v>0</v>
      </c>
      <c r="Q297" s="65" t="str">
        <f t="shared" si="46"/>
        <v/>
      </c>
    </row>
    <row r="298" spans="1:17" x14ac:dyDescent="0.25">
      <c r="A298" s="59" t="s">
        <v>352</v>
      </c>
      <c r="B298" s="60"/>
      <c r="C298" s="61">
        <v>0</v>
      </c>
      <c r="D298" s="61">
        <f t="shared" si="47"/>
        <v>0</v>
      </c>
      <c r="E298" s="62">
        <f t="shared" si="43"/>
        <v>0</v>
      </c>
      <c r="F298" s="63"/>
      <c r="G298" s="64">
        <v>0</v>
      </c>
      <c r="H298" s="61">
        <f t="shared" si="48"/>
        <v>0</v>
      </c>
      <c r="I298" s="62" t="str">
        <f t="shared" si="44"/>
        <v/>
      </c>
      <c r="J298" s="60"/>
      <c r="K298" s="61">
        <v>21</v>
      </c>
      <c r="L298" s="61">
        <f t="shared" si="49"/>
        <v>21</v>
      </c>
      <c r="M298" s="62">
        <f t="shared" si="45"/>
        <v>4.2011801955405314E-7</v>
      </c>
      <c r="N298" s="61"/>
      <c r="O298" s="61">
        <v>17</v>
      </c>
      <c r="P298" s="61">
        <f t="shared" si="50"/>
        <v>17</v>
      </c>
      <c r="Q298" s="65">
        <f t="shared" si="46"/>
        <v>0.23529411764705888</v>
      </c>
    </row>
    <row r="299" spans="1:17" x14ac:dyDescent="0.25">
      <c r="A299" s="59" t="s">
        <v>489</v>
      </c>
      <c r="B299" s="60"/>
      <c r="C299" s="61">
        <v>0</v>
      </c>
      <c r="D299" s="61">
        <f t="shared" si="47"/>
        <v>0</v>
      </c>
      <c r="E299" s="62">
        <f t="shared" si="43"/>
        <v>0</v>
      </c>
      <c r="F299" s="63"/>
      <c r="G299" s="64">
        <v>0</v>
      </c>
      <c r="H299" s="61">
        <f t="shared" si="48"/>
        <v>0</v>
      </c>
      <c r="I299" s="62" t="str">
        <f t="shared" si="44"/>
        <v/>
      </c>
      <c r="J299" s="60"/>
      <c r="K299" s="61">
        <v>0</v>
      </c>
      <c r="L299" s="61">
        <f t="shared" si="49"/>
        <v>0</v>
      </c>
      <c r="M299" s="62">
        <f t="shared" si="45"/>
        <v>0</v>
      </c>
      <c r="N299" s="61"/>
      <c r="O299" s="61">
        <v>3</v>
      </c>
      <c r="P299" s="61">
        <f t="shared" si="50"/>
        <v>3</v>
      </c>
      <c r="Q299" s="65">
        <f t="shared" si="46"/>
        <v>-1</v>
      </c>
    </row>
    <row r="300" spans="1:17" x14ac:dyDescent="0.25">
      <c r="A300" s="59" t="s">
        <v>480</v>
      </c>
      <c r="B300" s="60"/>
      <c r="C300" s="61">
        <v>0</v>
      </c>
      <c r="D300" s="61">
        <f t="shared" si="47"/>
        <v>0</v>
      </c>
      <c r="E300" s="62">
        <f t="shared" si="43"/>
        <v>0</v>
      </c>
      <c r="F300" s="63"/>
      <c r="G300" s="64">
        <v>0</v>
      </c>
      <c r="H300" s="61">
        <f t="shared" si="48"/>
        <v>0</v>
      </c>
      <c r="I300" s="62" t="str">
        <f t="shared" si="44"/>
        <v/>
      </c>
      <c r="J300" s="60"/>
      <c r="K300" s="61">
        <v>0</v>
      </c>
      <c r="L300" s="61">
        <f t="shared" si="49"/>
        <v>0</v>
      </c>
      <c r="M300" s="62">
        <f t="shared" si="45"/>
        <v>0</v>
      </c>
      <c r="N300" s="61"/>
      <c r="O300" s="61">
        <v>4</v>
      </c>
      <c r="P300" s="61">
        <f t="shared" si="50"/>
        <v>4</v>
      </c>
      <c r="Q300" s="65">
        <f t="shared" si="46"/>
        <v>-1</v>
      </c>
    </row>
    <row r="301" spans="1:17" x14ac:dyDescent="0.25">
      <c r="A301" s="59" t="s">
        <v>401</v>
      </c>
      <c r="B301" s="60"/>
      <c r="C301" s="61">
        <v>0</v>
      </c>
      <c r="D301" s="61">
        <f t="shared" si="47"/>
        <v>0</v>
      </c>
      <c r="E301" s="62">
        <f t="shared" si="43"/>
        <v>0</v>
      </c>
      <c r="F301" s="63"/>
      <c r="G301" s="64">
        <v>0</v>
      </c>
      <c r="H301" s="61">
        <f t="shared" si="48"/>
        <v>0</v>
      </c>
      <c r="I301" s="62" t="str">
        <f t="shared" si="44"/>
        <v/>
      </c>
      <c r="J301" s="60"/>
      <c r="K301" s="61">
        <v>8</v>
      </c>
      <c r="L301" s="61">
        <f t="shared" si="49"/>
        <v>8</v>
      </c>
      <c r="M301" s="62">
        <f t="shared" si="45"/>
        <v>1.6004495983011549E-7</v>
      </c>
      <c r="N301" s="61"/>
      <c r="O301" s="61">
        <v>0</v>
      </c>
      <c r="P301" s="61">
        <f t="shared" si="50"/>
        <v>0</v>
      </c>
      <c r="Q301" s="65" t="str">
        <f t="shared" si="46"/>
        <v/>
      </c>
    </row>
    <row r="302" spans="1:17" x14ac:dyDescent="0.25">
      <c r="A302" s="59" t="s">
        <v>367</v>
      </c>
      <c r="B302" s="60"/>
      <c r="C302" s="61">
        <v>0</v>
      </c>
      <c r="D302" s="61">
        <f t="shared" si="47"/>
        <v>0</v>
      </c>
      <c r="E302" s="62">
        <f t="shared" si="43"/>
        <v>0</v>
      </c>
      <c r="F302" s="63"/>
      <c r="G302" s="64">
        <v>0</v>
      </c>
      <c r="H302" s="61">
        <f t="shared" si="48"/>
        <v>0</v>
      </c>
      <c r="I302" s="62" t="str">
        <f t="shared" si="44"/>
        <v/>
      </c>
      <c r="J302" s="60"/>
      <c r="K302" s="61">
        <v>0</v>
      </c>
      <c r="L302" s="61">
        <f t="shared" si="49"/>
        <v>0</v>
      </c>
      <c r="M302" s="62">
        <f t="shared" si="45"/>
        <v>0</v>
      </c>
      <c r="N302" s="61"/>
      <c r="O302" s="61">
        <v>2</v>
      </c>
      <c r="P302" s="61">
        <f t="shared" si="50"/>
        <v>2</v>
      </c>
      <c r="Q302" s="65">
        <f t="shared" si="46"/>
        <v>-1</v>
      </c>
    </row>
    <row r="303" spans="1:17" x14ac:dyDescent="0.25">
      <c r="A303" s="59" t="s">
        <v>169</v>
      </c>
      <c r="B303" s="60"/>
      <c r="C303" s="61">
        <v>32</v>
      </c>
      <c r="D303" s="61">
        <f t="shared" si="47"/>
        <v>32</v>
      </c>
      <c r="E303" s="62">
        <f t="shared" si="43"/>
        <v>4.5509350607165844E-6</v>
      </c>
      <c r="F303" s="63"/>
      <c r="G303" s="64">
        <v>39</v>
      </c>
      <c r="H303" s="61">
        <f t="shared" si="48"/>
        <v>39</v>
      </c>
      <c r="I303" s="62">
        <f t="shared" si="44"/>
        <v>-0.17948717948717952</v>
      </c>
      <c r="J303" s="60"/>
      <c r="K303" s="61">
        <v>287</v>
      </c>
      <c r="L303" s="61">
        <f t="shared" si="49"/>
        <v>287</v>
      </c>
      <c r="M303" s="62">
        <f t="shared" si="45"/>
        <v>5.7416129339053931E-6</v>
      </c>
      <c r="N303" s="61"/>
      <c r="O303" s="61">
        <v>234</v>
      </c>
      <c r="P303" s="61">
        <f t="shared" si="50"/>
        <v>234</v>
      </c>
      <c r="Q303" s="65">
        <f t="shared" si="46"/>
        <v>0.22649572649572658</v>
      </c>
    </row>
    <row r="304" spans="1:17" x14ac:dyDescent="0.25">
      <c r="A304" s="59" t="s">
        <v>140</v>
      </c>
      <c r="B304" s="60">
        <v>0</v>
      </c>
      <c r="C304" s="61">
        <v>220</v>
      </c>
      <c r="D304" s="61">
        <f t="shared" si="47"/>
        <v>220</v>
      </c>
      <c r="E304" s="62">
        <f t="shared" si="43"/>
        <v>3.1287678542426518E-5</v>
      </c>
      <c r="F304" s="63">
        <v>0</v>
      </c>
      <c r="G304" s="64">
        <v>153</v>
      </c>
      <c r="H304" s="61">
        <f t="shared" si="48"/>
        <v>153</v>
      </c>
      <c r="I304" s="62">
        <f t="shared" si="44"/>
        <v>0.43790849673202614</v>
      </c>
      <c r="J304" s="60">
        <v>17</v>
      </c>
      <c r="K304" s="61">
        <v>1309</v>
      </c>
      <c r="L304" s="61">
        <f t="shared" si="49"/>
        <v>1326</v>
      </c>
      <c r="M304" s="62">
        <f t="shared" si="45"/>
        <v>2.652745209184164E-5</v>
      </c>
      <c r="N304" s="61">
        <v>16</v>
      </c>
      <c r="O304" s="61">
        <v>1003</v>
      </c>
      <c r="P304" s="61">
        <f t="shared" si="50"/>
        <v>1019</v>
      </c>
      <c r="Q304" s="65">
        <f t="shared" si="46"/>
        <v>0.3012757605495584</v>
      </c>
    </row>
    <row r="305" spans="1:17" x14ac:dyDescent="0.25">
      <c r="A305" s="59" t="s">
        <v>129</v>
      </c>
      <c r="B305" s="60"/>
      <c r="C305" s="61">
        <v>88</v>
      </c>
      <c r="D305" s="61">
        <f t="shared" si="47"/>
        <v>88</v>
      </c>
      <c r="E305" s="62">
        <f t="shared" si="43"/>
        <v>1.2515071416970607E-5</v>
      </c>
      <c r="F305" s="63"/>
      <c r="G305" s="64">
        <v>76</v>
      </c>
      <c r="H305" s="61">
        <f t="shared" si="48"/>
        <v>76</v>
      </c>
      <c r="I305" s="62">
        <f t="shared" si="44"/>
        <v>0.15789473684210531</v>
      </c>
      <c r="J305" s="60"/>
      <c r="K305" s="61">
        <v>474</v>
      </c>
      <c r="L305" s="61">
        <f t="shared" si="49"/>
        <v>474</v>
      </c>
      <c r="M305" s="62">
        <f t="shared" si="45"/>
        <v>9.4826638699343417E-6</v>
      </c>
      <c r="N305" s="61"/>
      <c r="O305" s="61">
        <v>697</v>
      </c>
      <c r="P305" s="61">
        <f t="shared" si="50"/>
        <v>697</v>
      </c>
      <c r="Q305" s="65">
        <f t="shared" si="46"/>
        <v>-0.31994261119081779</v>
      </c>
    </row>
    <row r="306" spans="1:17" x14ac:dyDescent="0.25">
      <c r="A306" s="59" t="s">
        <v>204</v>
      </c>
      <c r="B306" s="60"/>
      <c r="C306" s="61">
        <v>132</v>
      </c>
      <c r="D306" s="61">
        <f t="shared" si="47"/>
        <v>132</v>
      </c>
      <c r="E306" s="62">
        <f t="shared" si="43"/>
        <v>1.8772607125455913E-5</v>
      </c>
      <c r="F306" s="63"/>
      <c r="G306" s="64">
        <v>118</v>
      </c>
      <c r="H306" s="61">
        <f t="shared" si="48"/>
        <v>118</v>
      </c>
      <c r="I306" s="62">
        <f t="shared" si="44"/>
        <v>0.11864406779661008</v>
      </c>
      <c r="J306" s="60"/>
      <c r="K306" s="61">
        <v>993</v>
      </c>
      <c r="L306" s="61">
        <f t="shared" si="49"/>
        <v>993</v>
      </c>
      <c r="M306" s="62">
        <f t="shared" si="45"/>
        <v>1.9865580638913083E-5</v>
      </c>
      <c r="N306" s="61"/>
      <c r="O306" s="61">
        <v>1078</v>
      </c>
      <c r="P306" s="61">
        <f t="shared" si="50"/>
        <v>1078</v>
      </c>
      <c r="Q306" s="65">
        <f t="shared" si="46"/>
        <v>-7.8849721706864551E-2</v>
      </c>
    </row>
    <row r="307" spans="1:17" x14ac:dyDescent="0.25">
      <c r="A307" s="59" t="s">
        <v>216</v>
      </c>
      <c r="B307" s="60"/>
      <c r="C307" s="61">
        <v>6</v>
      </c>
      <c r="D307" s="61">
        <f t="shared" si="47"/>
        <v>6</v>
      </c>
      <c r="E307" s="62">
        <f t="shared" si="43"/>
        <v>8.5330032388435963E-7</v>
      </c>
      <c r="F307" s="63"/>
      <c r="G307" s="64">
        <v>5</v>
      </c>
      <c r="H307" s="61">
        <f t="shared" si="48"/>
        <v>5</v>
      </c>
      <c r="I307" s="62">
        <f t="shared" si="44"/>
        <v>0.19999999999999996</v>
      </c>
      <c r="J307" s="60"/>
      <c r="K307" s="61">
        <v>42</v>
      </c>
      <c r="L307" s="61">
        <f t="shared" si="49"/>
        <v>42</v>
      </c>
      <c r="M307" s="62">
        <f t="shared" si="45"/>
        <v>8.4023603910810628E-7</v>
      </c>
      <c r="N307" s="61"/>
      <c r="O307" s="61">
        <v>128</v>
      </c>
      <c r="P307" s="61">
        <f t="shared" si="50"/>
        <v>128</v>
      </c>
      <c r="Q307" s="65">
        <f t="shared" si="46"/>
        <v>-0.671875</v>
      </c>
    </row>
    <row r="308" spans="1:17" x14ac:dyDescent="0.25">
      <c r="A308" s="59" t="s">
        <v>372</v>
      </c>
      <c r="B308" s="60">
        <v>0</v>
      </c>
      <c r="C308" s="61">
        <v>0</v>
      </c>
      <c r="D308" s="61">
        <f t="shared" si="47"/>
        <v>0</v>
      </c>
      <c r="E308" s="62">
        <f t="shared" si="43"/>
        <v>0</v>
      </c>
      <c r="F308" s="63">
        <v>0</v>
      </c>
      <c r="G308" s="64">
        <v>0</v>
      </c>
      <c r="H308" s="61">
        <f t="shared" si="48"/>
        <v>0</v>
      </c>
      <c r="I308" s="62" t="str">
        <f t="shared" si="44"/>
        <v/>
      </c>
      <c r="J308" s="60">
        <v>252</v>
      </c>
      <c r="K308" s="61">
        <v>0</v>
      </c>
      <c r="L308" s="61">
        <f t="shared" si="49"/>
        <v>252</v>
      </c>
      <c r="M308" s="62">
        <f t="shared" si="45"/>
        <v>5.0414162346486374E-6</v>
      </c>
      <c r="N308" s="61">
        <v>0</v>
      </c>
      <c r="O308" s="61">
        <v>361</v>
      </c>
      <c r="P308" s="61">
        <f t="shared" si="50"/>
        <v>361</v>
      </c>
      <c r="Q308" s="65">
        <f t="shared" si="46"/>
        <v>-0.30193905817174516</v>
      </c>
    </row>
    <row r="309" spans="1:17" x14ac:dyDescent="0.25">
      <c r="A309" s="59" t="s">
        <v>89</v>
      </c>
      <c r="B309" s="60"/>
      <c r="C309" s="61">
        <v>416</v>
      </c>
      <c r="D309" s="61">
        <f t="shared" si="47"/>
        <v>416</v>
      </c>
      <c r="E309" s="62">
        <f t="shared" si="43"/>
        <v>5.9162155789315598E-5</v>
      </c>
      <c r="F309" s="63"/>
      <c r="G309" s="64">
        <v>241</v>
      </c>
      <c r="H309" s="61">
        <f t="shared" si="48"/>
        <v>241</v>
      </c>
      <c r="I309" s="62">
        <f t="shared" si="44"/>
        <v>0.72614107883817436</v>
      </c>
      <c r="J309" s="60"/>
      <c r="K309" s="61">
        <v>2841</v>
      </c>
      <c r="L309" s="61">
        <f t="shared" si="49"/>
        <v>2841</v>
      </c>
      <c r="M309" s="62">
        <f t="shared" si="45"/>
        <v>5.6835966359669755E-5</v>
      </c>
      <c r="N309" s="61"/>
      <c r="O309" s="61">
        <v>720</v>
      </c>
      <c r="P309" s="61">
        <f t="shared" si="50"/>
        <v>720</v>
      </c>
      <c r="Q309" s="65">
        <f t="shared" si="46"/>
        <v>2.9458333333333333</v>
      </c>
    </row>
    <row r="310" spans="1:17" x14ac:dyDescent="0.25">
      <c r="A310" s="59" t="s">
        <v>202</v>
      </c>
      <c r="B310" s="60">
        <v>0</v>
      </c>
      <c r="C310" s="61">
        <v>314</v>
      </c>
      <c r="D310" s="61">
        <f t="shared" si="47"/>
        <v>314</v>
      </c>
      <c r="E310" s="62">
        <f t="shared" si="43"/>
        <v>4.4656050283281486E-5</v>
      </c>
      <c r="F310" s="63">
        <v>0</v>
      </c>
      <c r="G310" s="64">
        <v>254</v>
      </c>
      <c r="H310" s="61">
        <f t="shared" si="48"/>
        <v>254</v>
      </c>
      <c r="I310" s="62">
        <f t="shared" si="44"/>
        <v>0.23622047244094491</v>
      </c>
      <c r="J310" s="60">
        <v>0</v>
      </c>
      <c r="K310" s="61">
        <v>1965</v>
      </c>
      <c r="L310" s="61">
        <f t="shared" si="49"/>
        <v>1965</v>
      </c>
      <c r="M310" s="62">
        <f t="shared" si="45"/>
        <v>3.9311043258272117E-5</v>
      </c>
      <c r="N310" s="61">
        <v>246</v>
      </c>
      <c r="O310" s="61">
        <v>1514</v>
      </c>
      <c r="P310" s="61">
        <f t="shared" si="50"/>
        <v>1760</v>
      </c>
      <c r="Q310" s="65">
        <f t="shared" si="46"/>
        <v>0.11647727272727271</v>
      </c>
    </row>
    <row r="311" spans="1:17" x14ac:dyDescent="0.25">
      <c r="A311" s="59" t="s">
        <v>160</v>
      </c>
      <c r="B311" s="60"/>
      <c r="C311" s="61">
        <v>9</v>
      </c>
      <c r="D311" s="61">
        <f t="shared" si="47"/>
        <v>9</v>
      </c>
      <c r="E311" s="62">
        <f t="shared" si="43"/>
        <v>1.2799504858265395E-6</v>
      </c>
      <c r="F311" s="63"/>
      <c r="G311" s="64">
        <v>10</v>
      </c>
      <c r="H311" s="61">
        <f t="shared" si="48"/>
        <v>10</v>
      </c>
      <c r="I311" s="62">
        <f t="shared" si="44"/>
        <v>-9.9999999999999978E-2</v>
      </c>
      <c r="J311" s="60"/>
      <c r="K311" s="61">
        <v>140</v>
      </c>
      <c r="L311" s="61">
        <f t="shared" si="49"/>
        <v>140</v>
      </c>
      <c r="M311" s="62">
        <f t="shared" si="45"/>
        <v>2.800786797027021E-6</v>
      </c>
      <c r="N311" s="61"/>
      <c r="O311" s="61">
        <v>87</v>
      </c>
      <c r="P311" s="61">
        <f t="shared" si="50"/>
        <v>87</v>
      </c>
      <c r="Q311" s="65">
        <f t="shared" si="46"/>
        <v>0.60919540229885061</v>
      </c>
    </row>
    <row r="312" spans="1:17" x14ac:dyDescent="0.25">
      <c r="A312" s="59" t="s">
        <v>81</v>
      </c>
      <c r="B312" s="60"/>
      <c r="C312" s="61">
        <v>1246</v>
      </c>
      <c r="D312" s="61">
        <f t="shared" si="47"/>
        <v>1246</v>
      </c>
      <c r="E312" s="62">
        <f t="shared" si="43"/>
        <v>1.7720203392665202E-4</v>
      </c>
      <c r="F312" s="63"/>
      <c r="G312" s="64">
        <v>1132</v>
      </c>
      <c r="H312" s="61">
        <f t="shared" si="48"/>
        <v>1132</v>
      </c>
      <c r="I312" s="62">
        <f t="shared" si="44"/>
        <v>0.10070671378091878</v>
      </c>
      <c r="J312" s="60"/>
      <c r="K312" s="61">
        <v>8460</v>
      </c>
      <c r="L312" s="61">
        <f t="shared" si="49"/>
        <v>8460</v>
      </c>
      <c r="M312" s="62">
        <f t="shared" si="45"/>
        <v>1.6924754502034711E-4</v>
      </c>
      <c r="N312" s="61"/>
      <c r="O312" s="61">
        <v>8220</v>
      </c>
      <c r="P312" s="61">
        <f t="shared" si="50"/>
        <v>8220</v>
      </c>
      <c r="Q312" s="65">
        <f t="shared" si="46"/>
        <v>2.9197080291970767E-2</v>
      </c>
    </row>
    <row r="313" spans="1:17" x14ac:dyDescent="0.25">
      <c r="A313" s="59" t="s">
        <v>162</v>
      </c>
      <c r="B313" s="60"/>
      <c r="C313" s="61">
        <v>6</v>
      </c>
      <c r="D313" s="61">
        <f t="shared" si="47"/>
        <v>6</v>
      </c>
      <c r="E313" s="62">
        <f t="shared" si="43"/>
        <v>8.5330032388435963E-7</v>
      </c>
      <c r="F313" s="63"/>
      <c r="G313" s="64">
        <v>7</v>
      </c>
      <c r="H313" s="61">
        <f t="shared" si="48"/>
        <v>7</v>
      </c>
      <c r="I313" s="62">
        <f t="shared" si="44"/>
        <v>-0.1428571428571429</v>
      </c>
      <c r="J313" s="60"/>
      <c r="K313" s="61">
        <v>40</v>
      </c>
      <c r="L313" s="61">
        <f t="shared" si="49"/>
        <v>40</v>
      </c>
      <c r="M313" s="62">
        <f t="shared" si="45"/>
        <v>8.0022479915057741E-7</v>
      </c>
      <c r="N313" s="61"/>
      <c r="O313" s="61">
        <v>120</v>
      </c>
      <c r="P313" s="61">
        <f t="shared" si="50"/>
        <v>120</v>
      </c>
      <c r="Q313" s="65">
        <f t="shared" si="46"/>
        <v>-0.66666666666666674</v>
      </c>
    </row>
    <row r="314" spans="1:17" x14ac:dyDescent="0.25">
      <c r="A314" s="59" t="s">
        <v>351</v>
      </c>
      <c r="B314" s="60"/>
      <c r="C314" s="61">
        <v>0</v>
      </c>
      <c r="D314" s="61">
        <f t="shared" si="47"/>
        <v>0</v>
      </c>
      <c r="E314" s="62">
        <f t="shared" si="43"/>
        <v>0</v>
      </c>
      <c r="F314" s="63"/>
      <c r="G314" s="64">
        <v>0</v>
      </c>
      <c r="H314" s="61">
        <f t="shared" si="48"/>
        <v>0</v>
      </c>
      <c r="I314" s="62" t="str">
        <f t="shared" si="44"/>
        <v/>
      </c>
      <c r="J314" s="60"/>
      <c r="K314" s="61">
        <v>0</v>
      </c>
      <c r="L314" s="61">
        <f t="shared" si="49"/>
        <v>0</v>
      </c>
      <c r="M314" s="62">
        <f t="shared" si="45"/>
        <v>0</v>
      </c>
      <c r="N314" s="61"/>
      <c r="O314" s="61">
        <v>12</v>
      </c>
      <c r="P314" s="61">
        <f t="shared" si="50"/>
        <v>12</v>
      </c>
      <c r="Q314" s="65">
        <f t="shared" si="46"/>
        <v>-1</v>
      </c>
    </row>
    <row r="315" spans="1:17" x14ac:dyDescent="0.25">
      <c r="A315" s="59" t="s">
        <v>400</v>
      </c>
      <c r="B315" s="60"/>
      <c r="C315" s="61">
        <v>0</v>
      </c>
      <c r="D315" s="61">
        <f t="shared" si="47"/>
        <v>0</v>
      </c>
      <c r="E315" s="62">
        <f t="shared" si="43"/>
        <v>0</v>
      </c>
      <c r="F315" s="63"/>
      <c r="G315" s="64">
        <v>0</v>
      </c>
      <c r="H315" s="61">
        <f t="shared" si="48"/>
        <v>0</v>
      </c>
      <c r="I315" s="62" t="str">
        <f t="shared" si="44"/>
        <v/>
      </c>
      <c r="J315" s="60"/>
      <c r="K315" s="61">
        <v>8</v>
      </c>
      <c r="L315" s="61">
        <f t="shared" si="49"/>
        <v>8</v>
      </c>
      <c r="M315" s="62">
        <f t="shared" si="45"/>
        <v>1.6004495983011549E-7</v>
      </c>
      <c r="N315" s="61"/>
      <c r="O315" s="61">
        <v>0</v>
      </c>
      <c r="P315" s="61">
        <f t="shared" si="50"/>
        <v>0</v>
      </c>
      <c r="Q315" s="65" t="str">
        <f t="shared" si="46"/>
        <v/>
      </c>
    </row>
    <row r="316" spans="1:17" x14ac:dyDescent="0.25">
      <c r="A316" s="59" t="s">
        <v>208</v>
      </c>
      <c r="B316" s="60">
        <v>0</v>
      </c>
      <c r="C316" s="61">
        <v>34</v>
      </c>
      <c r="D316" s="61">
        <f t="shared" si="47"/>
        <v>34</v>
      </c>
      <c r="E316" s="62">
        <f t="shared" si="43"/>
        <v>4.8353685020113712E-6</v>
      </c>
      <c r="F316" s="63">
        <v>0</v>
      </c>
      <c r="G316" s="64">
        <v>25</v>
      </c>
      <c r="H316" s="61">
        <f t="shared" si="48"/>
        <v>25</v>
      </c>
      <c r="I316" s="62">
        <f t="shared" si="44"/>
        <v>0.3600000000000001</v>
      </c>
      <c r="J316" s="60">
        <v>2699</v>
      </c>
      <c r="K316" s="61">
        <v>1089</v>
      </c>
      <c r="L316" s="61">
        <f t="shared" si="49"/>
        <v>3788</v>
      </c>
      <c r="M316" s="62">
        <f t="shared" si="45"/>
        <v>7.5781288479559683E-5</v>
      </c>
      <c r="N316" s="61">
        <v>6096</v>
      </c>
      <c r="O316" s="61">
        <v>610</v>
      </c>
      <c r="P316" s="61">
        <f t="shared" si="50"/>
        <v>6706</v>
      </c>
      <c r="Q316" s="65">
        <f t="shared" si="46"/>
        <v>-0.43513271696987776</v>
      </c>
    </row>
    <row r="317" spans="1:17" x14ac:dyDescent="0.25">
      <c r="A317" s="59" t="s">
        <v>416</v>
      </c>
      <c r="B317" s="60"/>
      <c r="C317" s="61">
        <v>0</v>
      </c>
      <c r="D317" s="61">
        <f t="shared" si="47"/>
        <v>0</v>
      </c>
      <c r="E317" s="62">
        <f t="shared" si="43"/>
        <v>0</v>
      </c>
      <c r="F317" s="63"/>
      <c r="G317" s="64">
        <v>0</v>
      </c>
      <c r="H317" s="61">
        <f t="shared" si="48"/>
        <v>0</v>
      </c>
      <c r="I317" s="62" t="str">
        <f t="shared" si="44"/>
        <v/>
      </c>
      <c r="J317" s="60"/>
      <c r="K317" s="61">
        <v>3</v>
      </c>
      <c r="L317" s="61">
        <f t="shared" si="49"/>
        <v>3</v>
      </c>
      <c r="M317" s="62">
        <f t="shared" si="45"/>
        <v>6.0016859936293298E-8</v>
      </c>
      <c r="N317" s="61"/>
      <c r="O317" s="61">
        <v>5</v>
      </c>
      <c r="P317" s="61">
        <f t="shared" si="50"/>
        <v>5</v>
      </c>
      <c r="Q317" s="65">
        <f t="shared" si="46"/>
        <v>-0.4</v>
      </c>
    </row>
    <row r="318" spans="1:17" x14ac:dyDescent="0.25">
      <c r="A318" s="59" t="s">
        <v>210</v>
      </c>
      <c r="B318" s="60"/>
      <c r="C318" s="61">
        <v>28</v>
      </c>
      <c r="D318" s="61">
        <f t="shared" si="47"/>
        <v>28</v>
      </c>
      <c r="E318" s="62">
        <f t="shared" si="43"/>
        <v>3.9820681781270117E-6</v>
      </c>
      <c r="F318" s="63"/>
      <c r="G318" s="64">
        <v>21</v>
      </c>
      <c r="H318" s="61">
        <f t="shared" si="48"/>
        <v>21</v>
      </c>
      <c r="I318" s="62">
        <f t="shared" si="44"/>
        <v>0.33333333333333326</v>
      </c>
      <c r="J318" s="60"/>
      <c r="K318" s="61">
        <v>94</v>
      </c>
      <c r="L318" s="61">
        <f t="shared" si="49"/>
        <v>94</v>
      </c>
      <c r="M318" s="62">
        <f t="shared" si="45"/>
        <v>1.8805282780038569E-6</v>
      </c>
      <c r="N318" s="61"/>
      <c r="O318" s="61">
        <v>71</v>
      </c>
      <c r="P318" s="61">
        <f t="shared" si="50"/>
        <v>71</v>
      </c>
      <c r="Q318" s="65">
        <f t="shared" si="46"/>
        <v>0.323943661971831</v>
      </c>
    </row>
    <row r="319" spans="1:17" x14ac:dyDescent="0.25">
      <c r="A319" s="59" t="s">
        <v>370</v>
      </c>
      <c r="B319" s="60"/>
      <c r="C319" s="61">
        <v>242</v>
      </c>
      <c r="D319" s="61">
        <f t="shared" si="47"/>
        <v>242</v>
      </c>
      <c r="E319" s="62">
        <f t="shared" si="43"/>
        <v>3.4416446396669172E-5</v>
      </c>
      <c r="F319" s="63"/>
      <c r="G319" s="64">
        <v>0</v>
      </c>
      <c r="H319" s="61">
        <f t="shared" si="48"/>
        <v>0</v>
      </c>
      <c r="I319" s="62" t="str">
        <f t="shared" si="44"/>
        <v/>
      </c>
      <c r="J319" s="60"/>
      <c r="K319" s="61">
        <v>1718</v>
      </c>
      <c r="L319" s="61">
        <f t="shared" si="49"/>
        <v>1718</v>
      </c>
      <c r="M319" s="62">
        <f t="shared" si="45"/>
        <v>3.43696551235173E-5</v>
      </c>
      <c r="N319" s="61"/>
      <c r="O319" s="61">
        <v>315</v>
      </c>
      <c r="P319" s="61">
        <f t="shared" si="50"/>
        <v>315</v>
      </c>
      <c r="Q319" s="65">
        <f t="shared" si="46"/>
        <v>4.4539682539682541</v>
      </c>
    </row>
    <row r="320" spans="1:17" x14ac:dyDescent="0.25">
      <c r="A320" s="59" t="s">
        <v>341</v>
      </c>
      <c r="B320" s="60">
        <v>0</v>
      </c>
      <c r="C320" s="61">
        <v>0</v>
      </c>
      <c r="D320" s="61">
        <f t="shared" si="47"/>
        <v>0</v>
      </c>
      <c r="E320" s="62">
        <f t="shared" si="43"/>
        <v>0</v>
      </c>
      <c r="F320" s="63">
        <v>0</v>
      </c>
      <c r="G320" s="64">
        <v>0</v>
      </c>
      <c r="H320" s="61">
        <f t="shared" si="48"/>
        <v>0</v>
      </c>
      <c r="I320" s="62" t="str">
        <f t="shared" si="44"/>
        <v/>
      </c>
      <c r="J320" s="60">
        <v>7498</v>
      </c>
      <c r="K320" s="61">
        <v>4923</v>
      </c>
      <c r="L320" s="61">
        <f t="shared" si="49"/>
        <v>12421</v>
      </c>
      <c r="M320" s="62">
        <f t="shared" si="45"/>
        <v>2.4848980575623302E-4</v>
      </c>
      <c r="N320" s="61">
        <v>19766</v>
      </c>
      <c r="O320" s="61">
        <v>20407</v>
      </c>
      <c r="P320" s="61">
        <f t="shared" si="50"/>
        <v>40173</v>
      </c>
      <c r="Q320" s="65">
        <f t="shared" si="46"/>
        <v>-0.69081223707465211</v>
      </c>
    </row>
    <row r="321" spans="1:17" x14ac:dyDescent="0.25">
      <c r="A321" s="59" t="s">
        <v>164</v>
      </c>
      <c r="B321" s="60"/>
      <c r="C321" s="61">
        <v>77</v>
      </c>
      <c r="D321" s="61">
        <f t="shared" si="47"/>
        <v>77</v>
      </c>
      <c r="E321" s="62">
        <f t="shared" si="43"/>
        <v>1.0950687489849282E-5</v>
      </c>
      <c r="F321" s="63"/>
      <c r="G321" s="64">
        <v>73</v>
      </c>
      <c r="H321" s="61">
        <f t="shared" si="48"/>
        <v>73</v>
      </c>
      <c r="I321" s="62">
        <f t="shared" si="44"/>
        <v>5.4794520547945202E-2</v>
      </c>
      <c r="J321" s="60"/>
      <c r="K321" s="61">
        <v>404</v>
      </c>
      <c r="L321" s="61">
        <f t="shared" si="49"/>
        <v>404</v>
      </c>
      <c r="M321" s="62">
        <f t="shared" si="45"/>
        <v>8.082270471420832E-6</v>
      </c>
      <c r="N321" s="61"/>
      <c r="O321" s="61">
        <v>417</v>
      </c>
      <c r="P321" s="61">
        <f t="shared" si="50"/>
        <v>417</v>
      </c>
      <c r="Q321" s="65">
        <f t="shared" si="46"/>
        <v>-3.1175059952038398E-2</v>
      </c>
    </row>
    <row r="322" spans="1:17" x14ac:dyDescent="0.25">
      <c r="A322" s="59" t="s">
        <v>471</v>
      </c>
      <c r="B322" s="60">
        <v>0</v>
      </c>
      <c r="C322" s="61">
        <v>0</v>
      </c>
      <c r="D322" s="61">
        <f t="shared" si="47"/>
        <v>0</v>
      </c>
      <c r="E322" s="62">
        <f t="shared" si="43"/>
        <v>0</v>
      </c>
      <c r="F322" s="63">
        <v>0</v>
      </c>
      <c r="G322" s="64">
        <v>0</v>
      </c>
      <c r="H322" s="61">
        <f t="shared" si="48"/>
        <v>0</v>
      </c>
      <c r="I322" s="62" t="str">
        <f t="shared" si="44"/>
        <v/>
      </c>
      <c r="J322" s="60">
        <v>0</v>
      </c>
      <c r="K322" s="61">
        <v>0</v>
      </c>
      <c r="L322" s="61">
        <f t="shared" si="49"/>
        <v>0</v>
      </c>
      <c r="M322" s="62">
        <f t="shared" si="45"/>
        <v>0</v>
      </c>
      <c r="N322" s="61">
        <v>0</v>
      </c>
      <c r="O322" s="61">
        <v>6</v>
      </c>
      <c r="P322" s="61">
        <f t="shared" si="50"/>
        <v>6</v>
      </c>
      <c r="Q322" s="65">
        <f t="shared" si="46"/>
        <v>-1</v>
      </c>
    </row>
    <row r="323" spans="1:17" x14ac:dyDescent="0.25">
      <c r="A323" s="59" t="s">
        <v>398</v>
      </c>
      <c r="B323" s="60"/>
      <c r="C323" s="61">
        <v>0</v>
      </c>
      <c r="D323" s="61">
        <f t="shared" si="47"/>
        <v>0</v>
      </c>
      <c r="E323" s="62">
        <f t="shared" si="43"/>
        <v>0</v>
      </c>
      <c r="F323" s="63"/>
      <c r="G323" s="64">
        <v>0</v>
      </c>
      <c r="H323" s="61">
        <f t="shared" si="48"/>
        <v>0</v>
      </c>
      <c r="I323" s="62" t="str">
        <f t="shared" si="44"/>
        <v/>
      </c>
      <c r="J323" s="60"/>
      <c r="K323" s="61">
        <v>8</v>
      </c>
      <c r="L323" s="61">
        <f t="shared" si="49"/>
        <v>8</v>
      </c>
      <c r="M323" s="62">
        <f t="shared" si="45"/>
        <v>1.6004495983011549E-7</v>
      </c>
      <c r="N323" s="61"/>
      <c r="O323" s="61">
        <v>0</v>
      </c>
      <c r="P323" s="61">
        <f t="shared" si="50"/>
        <v>0</v>
      </c>
      <c r="Q323" s="65" t="str">
        <f t="shared" si="46"/>
        <v/>
      </c>
    </row>
    <row r="324" spans="1:17" x14ac:dyDescent="0.25">
      <c r="A324" s="59" t="s">
        <v>395</v>
      </c>
      <c r="B324" s="60"/>
      <c r="C324" s="61">
        <v>0</v>
      </c>
      <c r="D324" s="61">
        <f t="shared" si="47"/>
        <v>0</v>
      </c>
      <c r="E324" s="62">
        <f t="shared" si="43"/>
        <v>0</v>
      </c>
      <c r="F324" s="63"/>
      <c r="G324" s="64">
        <v>0</v>
      </c>
      <c r="H324" s="61">
        <f t="shared" si="48"/>
        <v>0</v>
      </c>
      <c r="I324" s="62" t="str">
        <f t="shared" si="44"/>
        <v/>
      </c>
      <c r="J324" s="60"/>
      <c r="K324" s="61">
        <v>10</v>
      </c>
      <c r="L324" s="61">
        <f t="shared" si="49"/>
        <v>10</v>
      </c>
      <c r="M324" s="62">
        <f t="shared" si="45"/>
        <v>2.0005619978764435E-7</v>
      </c>
      <c r="N324" s="61"/>
      <c r="O324" s="61">
        <v>0</v>
      </c>
      <c r="P324" s="61">
        <f t="shared" si="50"/>
        <v>0</v>
      </c>
      <c r="Q324" s="65" t="str">
        <f t="shared" si="46"/>
        <v/>
      </c>
    </row>
    <row r="325" spans="1:17" x14ac:dyDescent="0.25">
      <c r="A325" s="59" t="s">
        <v>360</v>
      </c>
      <c r="B325" s="60"/>
      <c r="C325" s="61">
        <v>0</v>
      </c>
      <c r="D325" s="61">
        <f t="shared" si="47"/>
        <v>0</v>
      </c>
      <c r="E325" s="62">
        <f t="shared" si="43"/>
        <v>0</v>
      </c>
      <c r="F325" s="63"/>
      <c r="G325" s="64">
        <v>0</v>
      </c>
      <c r="H325" s="61">
        <f t="shared" si="48"/>
        <v>0</v>
      </c>
      <c r="I325" s="62" t="str">
        <f t="shared" si="44"/>
        <v/>
      </c>
      <c r="J325" s="60"/>
      <c r="K325" s="61">
        <v>322</v>
      </c>
      <c r="L325" s="61">
        <f t="shared" si="49"/>
        <v>322</v>
      </c>
      <c r="M325" s="62">
        <f t="shared" si="45"/>
        <v>6.4418096331621479E-6</v>
      </c>
      <c r="N325" s="61"/>
      <c r="O325" s="61">
        <v>134</v>
      </c>
      <c r="P325" s="61">
        <f t="shared" si="50"/>
        <v>134</v>
      </c>
      <c r="Q325" s="65">
        <f t="shared" si="46"/>
        <v>1.4029850746268657</v>
      </c>
    </row>
    <row r="326" spans="1:17" x14ac:dyDescent="0.25">
      <c r="A326" s="59" t="s">
        <v>151</v>
      </c>
      <c r="B326" s="60"/>
      <c r="C326" s="61">
        <v>5</v>
      </c>
      <c r="D326" s="61">
        <f t="shared" si="47"/>
        <v>5</v>
      </c>
      <c r="E326" s="62">
        <f t="shared" si="43"/>
        <v>7.1108360323696634E-7</v>
      </c>
      <c r="F326" s="63"/>
      <c r="G326" s="64">
        <v>7</v>
      </c>
      <c r="H326" s="61">
        <f t="shared" si="48"/>
        <v>7</v>
      </c>
      <c r="I326" s="62">
        <f t="shared" si="44"/>
        <v>-0.2857142857142857</v>
      </c>
      <c r="J326" s="60"/>
      <c r="K326" s="61">
        <v>116</v>
      </c>
      <c r="L326" s="61">
        <f t="shared" si="49"/>
        <v>116</v>
      </c>
      <c r="M326" s="62">
        <f t="shared" si="45"/>
        <v>2.3206519175366746E-6</v>
      </c>
      <c r="N326" s="61"/>
      <c r="O326" s="61">
        <v>68</v>
      </c>
      <c r="P326" s="61">
        <f t="shared" si="50"/>
        <v>68</v>
      </c>
      <c r="Q326" s="65">
        <f t="shared" si="46"/>
        <v>0.70588235294117641</v>
      </c>
    </row>
    <row r="327" spans="1:17" x14ac:dyDescent="0.25">
      <c r="A327" s="59" t="s">
        <v>153</v>
      </c>
      <c r="B327" s="60">
        <v>0</v>
      </c>
      <c r="C327" s="61">
        <v>392</v>
      </c>
      <c r="D327" s="61">
        <f t="shared" si="47"/>
        <v>392</v>
      </c>
      <c r="E327" s="62">
        <f t="shared" si="43"/>
        <v>5.574895449377816E-5</v>
      </c>
      <c r="F327" s="63">
        <v>0</v>
      </c>
      <c r="G327" s="64">
        <v>412</v>
      </c>
      <c r="H327" s="61">
        <f t="shared" si="48"/>
        <v>412</v>
      </c>
      <c r="I327" s="62">
        <f t="shared" si="44"/>
        <v>-4.8543689320388328E-2</v>
      </c>
      <c r="J327" s="60">
        <v>0</v>
      </c>
      <c r="K327" s="61">
        <v>3478</v>
      </c>
      <c r="L327" s="61">
        <f t="shared" si="49"/>
        <v>3478</v>
      </c>
      <c r="M327" s="62">
        <f t="shared" si="45"/>
        <v>6.9579546286142698E-5</v>
      </c>
      <c r="N327" s="61">
        <v>37</v>
      </c>
      <c r="O327" s="61">
        <v>3125</v>
      </c>
      <c r="P327" s="61">
        <f t="shared" si="50"/>
        <v>3162</v>
      </c>
      <c r="Q327" s="65">
        <f t="shared" si="46"/>
        <v>9.9936748893105554E-2</v>
      </c>
    </row>
    <row r="328" spans="1:17" x14ac:dyDescent="0.25">
      <c r="A328" s="59" t="s">
        <v>172</v>
      </c>
      <c r="B328" s="60">
        <v>0</v>
      </c>
      <c r="C328" s="61">
        <v>10</v>
      </c>
      <c r="D328" s="61">
        <f t="shared" si="47"/>
        <v>10</v>
      </c>
      <c r="E328" s="62">
        <f t="shared" si="43"/>
        <v>1.4221672064739327E-6</v>
      </c>
      <c r="F328" s="63">
        <v>0</v>
      </c>
      <c r="G328" s="64">
        <v>14</v>
      </c>
      <c r="H328" s="61">
        <f t="shared" si="48"/>
        <v>14</v>
      </c>
      <c r="I328" s="62">
        <f t="shared" si="44"/>
        <v>-0.2857142857142857</v>
      </c>
      <c r="J328" s="60">
        <v>18</v>
      </c>
      <c r="K328" s="61">
        <v>130</v>
      </c>
      <c r="L328" s="61">
        <f t="shared" si="49"/>
        <v>148</v>
      </c>
      <c r="M328" s="62">
        <f t="shared" si="45"/>
        <v>2.9608317568571365E-6</v>
      </c>
      <c r="N328" s="61">
        <v>0</v>
      </c>
      <c r="O328" s="61">
        <v>127</v>
      </c>
      <c r="P328" s="61">
        <f t="shared" si="50"/>
        <v>127</v>
      </c>
      <c r="Q328" s="65">
        <f t="shared" si="46"/>
        <v>0.16535433070866135</v>
      </c>
    </row>
    <row r="329" spans="1:17" x14ac:dyDescent="0.25">
      <c r="A329" s="59" t="s">
        <v>521</v>
      </c>
      <c r="B329" s="60"/>
      <c r="C329" s="61">
        <v>12</v>
      </c>
      <c r="D329" s="61">
        <f t="shared" si="47"/>
        <v>12</v>
      </c>
      <c r="E329" s="62">
        <f t="shared" ref="E329:E340" si="51">IFERROR(D329/$D$7,"")</f>
        <v>1.7066006477687193E-6</v>
      </c>
      <c r="F329" s="63"/>
      <c r="G329" s="64">
        <v>0</v>
      </c>
      <c r="H329" s="61">
        <f t="shared" si="48"/>
        <v>0</v>
      </c>
      <c r="I329" s="62" t="str">
        <f t="shared" ref="I329:I340" si="52">IFERROR(D329/H329-1,"")</f>
        <v/>
      </c>
      <c r="J329" s="60"/>
      <c r="K329" s="61">
        <v>12</v>
      </c>
      <c r="L329" s="61">
        <f t="shared" si="49"/>
        <v>12</v>
      </c>
      <c r="M329" s="62">
        <f t="shared" ref="M329:M340" si="53">IFERROR(L329/$L$7,"")</f>
        <v>2.4006743974517319E-7</v>
      </c>
      <c r="N329" s="61"/>
      <c r="O329" s="61">
        <v>0</v>
      </c>
      <c r="P329" s="61">
        <f t="shared" si="50"/>
        <v>0</v>
      </c>
      <c r="Q329" s="65" t="str">
        <f t="shared" ref="Q329:Q340" si="54">IFERROR(L329/P329-1,"")</f>
        <v/>
      </c>
    </row>
    <row r="330" spans="1:17" x14ac:dyDescent="0.25">
      <c r="A330" s="59" t="s">
        <v>517</v>
      </c>
      <c r="B330" s="60"/>
      <c r="C330" s="61">
        <v>0</v>
      </c>
      <c r="D330" s="61">
        <f t="shared" si="47"/>
        <v>0</v>
      </c>
      <c r="E330" s="62">
        <f t="shared" si="51"/>
        <v>0</v>
      </c>
      <c r="F330" s="63"/>
      <c r="G330" s="64">
        <v>0</v>
      </c>
      <c r="H330" s="61">
        <f t="shared" si="48"/>
        <v>0</v>
      </c>
      <c r="I330" s="62" t="str">
        <f t="shared" si="52"/>
        <v/>
      </c>
      <c r="J330" s="60"/>
      <c r="K330" s="61">
        <v>0</v>
      </c>
      <c r="L330" s="61">
        <f t="shared" si="49"/>
        <v>0</v>
      </c>
      <c r="M330" s="62">
        <f t="shared" si="53"/>
        <v>0</v>
      </c>
      <c r="N330" s="61"/>
      <c r="O330" s="61">
        <v>12</v>
      </c>
      <c r="P330" s="61">
        <f t="shared" si="50"/>
        <v>12</v>
      </c>
      <c r="Q330" s="65">
        <f t="shared" si="54"/>
        <v>-1</v>
      </c>
    </row>
    <row r="331" spans="1:17" x14ac:dyDescent="0.25">
      <c r="A331" s="59" t="s">
        <v>423</v>
      </c>
      <c r="B331" s="60"/>
      <c r="C331" s="61">
        <v>0</v>
      </c>
      <c r="D331" s="61">
        <f t="shared" si="47"/>
        <v>0</v>
      </c>
      <c r="E331" s="62">
        <f t="shared" si="51"/>
        <v>0</v>
      </c>
      <c r="F331" s="63"/>
      <c r="G331" s="64">
        <v>0</v>
      </c>
      <c r="H331" s="61">
        <f t="shared" si="48"/>
        <v>0</v>
      </c>
      <c r="I331" s="62" t="str">
        <f t="shared" si="52"/>
        <v/>
      </c>
      <c r="J331" s="60"/>
      <c r="K331" s="61">
        <v>2</v>
      </c>
      <c r="L331" s="61">
        <f t="shared" si="49"/>
        <v>2</v>
      </c>
      <c r="M331" s="62">
        <f t="shared" si="53"/>
        <v>4.0011239957528872E-8</v>
      </c>
      <c r="N331" s="61"/>
      <c r="O331" s="61">
        <v>0</v>
      </c>
      <c r="P331" s="61">
        <f t="shared" si="50"/>
        <v>0</v>
      </c>
      <c r="Q331" s="65" t="str">
        <f t="shared" si="54"/>
        <v/>
      </c>
    </row>
    <row r="332" spans="1:17" x14ac:dyDescent="0.25">
      <c r="A332" s="59" t="s">
        <v>135</v>
      </c>
      <c r="B332" s="60"/>
      <c r="C332" s="61">
        <v>8</v>
      </c>
      <c r="D332" s="61">
        <f t="shared" si="47"/>
        <v>8</v>
      </c>
      <c r="E332" s="62">
        <f t="shared" si="51"/>
        <v>1.1377337651791461E-6</v>
      </c>
      <c r="F332" s="63"/>
      <c r="G332" s="64">
        <v>14</v>
      </c>
      <c r="H332" s="61">
        <f t="shared" si="48"/>
        <v>14</v>
      </c>
      <c r="I332" s="62">
        <f t="shared" si="52"/>
        <v>-0.4285714285714286</v>
      </c>
      <c r="J332" s="60"/>
      <c r="K332" s="61">
        <v>77</v>
      </c>
      <c r="L332" s="61">
        <f t="shared" si="49"/>
        <v>77</v>
      </c>
      <c r="M332" s="62">
        <f t="shared" si="53"/>
        <v>1.5404327383648614E-6</v>
      </c>
      <c r="N332" s="61"/>
      <c r="O332" s="61">
        <v>115</v>
      </c>
      <c r="P332" s="61">
        <f t="shared" si="50"/>
        <v>115</v>
      </c>
      <c r="Q332" s="65">
        <f t="shared" si="54"/>
        <v>-0.33043478260869563</v>
      </c>
    </row>
    <row r="333" spans="1:17" x14ac:dyDescent="0.25">
      <c r="A333" s="59" t="s">
        <v>335</v>
      </c>
      <c r="B333" s="60"/>
      <c r="C333" s="61">
        <v>0</v>
      </c>
      <c r="D333" s="61">
        <f t="shared" si="47"/>
        <v>0</v>
      </c>
      <c r="E333" s="62">
        <f t="shared" si="51"/>
        <v>0</v>
      </c>
      <c r="F333" s="63"/>
      <c r="G333" s="64">
        <v>0</v>
      </c>
      <c r="H333" s="61">
        <f t="shared" si="48"/>
        <v>0</v>
      </c>
      <c r="I333" s="62" t="str">
        <f t="shared" si="52"/>
        <v/>
      </c>
      <c r="J333" s="60"/>
      <c r="K333" s="61">
        <v>3</v>
      </c>
      <c r="L333" s="61">
        <f t="shared" si="49"/>
        <v>3</v>
      </c>
      <c r="M333" s="62">
        <f t="shared" si="53"/>
        <v>6.0016859936293298E-8</v>
      </c>
      <c r="N333" s="61"/>
      <c r="O333" s="61">
        <v>17</v>
      </c>
      <c r="P333" s="61">
        <f t="shared" si="50"/>
        <v>17</v>
      </c>
      <c r="Q333" s="65">
        <f t="shared" si="54"/>
        <v>-0.82352941176470584</v>
      </c>
    </row>
    <row r="334" spans="1:17" x14ac:dyDescent="0.25">
      <c r="A334" s="59" t="s">
        <v>509</v>
      </c>
      <c r="B334" s="60"/>
      <c r="C334" s="61">
        <v>0</v>
      </c>
      <c r="D334" s="61">
        <f t="shared" si="47"/>
        <v>0</v>
      </c>
      <c r="E334" s="62">
        <f t="shared" si="51"/>
        <v>0</v>
      </c>
      <c r="F334" s="63"/>
      <c r="G334" s="64">
        <v>0</v>
      </c>
      <c r="H334" s="61">
        <f t="shared" si="48"/>
        <v>0</v>
      </c>
      <c r="I334" s="62" t="str">
        <f t="shared" si="52"/>
        <v/>
      </c>
      <c r="J334" s="60"/>
      <c r="K334" s="61">
        <v>0</v>
      </c>
      <c r="L334" s="61">
        <f t="shared" si="49"/>
        <v>0</v>
      </c>
      <c r="M334" s="62">
        <f t="shared" si="53"/>
        <v>0</v>
      </c>
      <c r="N334" s="61"/>
      <c r="O334" s="61">
        <v>0</v>
      </c>
      <c r="P334" s="61">
        <f t="shared" si="50"/>
        <v>0</v>
      </c>
      <c r="Q334" s="65" t="str">
        <f t="shared" si="54"/>
        <v/>
      </c>
    </row>
    <row r="335" spans="1:17" x14ac:dyDescent="0.25">
      <c r="A335" s="59" t="s">
        <v>523</v>
      </c>
      <c r="B335" s="60"/>
      <c r="C335" s="61">
        <v>0</v>
      </c>
      <c r="D335" s="61">
        <f t="shared" si="47"/>
        <v>0</v>
      </c>
      <c r="E335" s="62">
        <f t="shared" si="51"/>
        <v>0</v>
      </c>
      <c r="F335" s="63"/>
      <c r="G335" s="64">
        <v>0</v>
      </c>
      <c r="H335" s="61">
        <f t="shared" si="48"/>
        <v>0</v>
      </c>
      <c r="I335" s="62" t="str">
        <f t="shared" si="52"/>
        <v/>
      </c>
      <c r="J335" s="60"/>
      <c r="K335" s="61">
        <v>0</v>
      </c>
      <c r="L335" s="61">
        <f t="shared" si="49"/>
        <v>0</v>
      </c>
      <c r="M335" s="62">
        <f t="shared" si="53"/>
        <v>0</v>
      </c>
      <c r="N335" s="61"/>
      <c r="O335" s="61">
        <v>0</v>
      </c>
      <c r="P335" s="61">
        <f t="shared" si="50"/>
        <v>0</v>
      </c>
      <c r="Q335" s="65" t="str">
        <f t="shared" si="54"/>
        <v/>
      </c>
    </row>
    <row r="336" spans="1:17" x14ac:dyDescent="0.25">
      <c r="A336" s="59" t="s">
        <v>177</v>
      </c>
      <c r="B336" s="60"/>
      <c r="C336" s="61">
        <v>102</v>
      </c>
      <c r="D336" s="61">
        <f t="shared" si="47"/>
        <v>102</v>
      </c>
      <c r="E336" s="62">
        <f t="shared" si="51"/>
        <v>1.4506105506034114E-5</v>
      </c>
      <c r="F336" s="63"/>
      <c r="G336" s="64">
        <v>97</v>
      </c>
      <c r="H336" s="61">
        <f t="shared" si="48"/>
        <v>97</v>
      </c>
      <c r="I336" s="62">
        <f t="shared" si="52"/>
        <v>5.1546391752577359E-2</v>
      </c>
      <c r="J336" s="60"/>
      <c r="K336" s="61">
        <v>746</v>
      </c>
      <c r="L336" s="61">
        <f t="shared" si="49"/>
        <v>746</v>
      </c>
      <c r="M336" s="62">
        <f t="shared" si="53"/>
        <v>1.4924192504158267E-5</v>
      </c>
      <c r="N336" s="61"/>
      <c r="O336" s="61">
        <v>892</v>
      </c>
      <c r="P336" s="61">
        <f t="shared" si="50"/>
        <v>892</v>
      </c>
      <c r="Q336" s="65">
        <f t="shared" si="54"/>
        <v>-0.16367713004484308</v>
      </c>
    </row>
    <row r="337" spans="1:17" x14ac:dyDescent="0.25">
      <c r="A337" s="59" t="s">
        <v>396</v>
      </c>
      <c r="B337" s="60"/>
      <c r="C337" s="61">
        <v>0</v>
      </c>
      <c r="D337" s="61">
        <f t="shared" si="47"/>
        <v>0</v>
      </c>
      <c r="E337" s="62">
        <f t="shared" si="51"/>
        <v>0</v>
      </c>
      <c r="F337" s="63"/>
      <c r="G337" s="64">
        <v>0</v>
      </c>
      <c r="H337" s="61">
        <f t="shared" si="48"/>
        <v>0</v>
      </c>
      <c r="I337" s="62" t="str">
        <f t="shared" si="52"/>
        <v/>
      </c>
      <c r="J337" s="60"/>
      <c r="K337" s="61">
        <v>8</v>
      </c>
      <c r="L337" s="61">
        <f t="shared" si="49"/>
        <v>8</v>
      </c>
      <c r="M337" s="62">
        <f t="shared" si="53"/>
        <v>1.6004495983011549E-7</v>
      </c>
      <c r="N337" s="61"/>
      <c r="O337" s="61">
        <v>3</v>
      </c>
      <c r="P337" s="61">
        <f t="shared" si="50"/>
        <v>3</v>
      </c>
      <c r="Q337" s="65">
        <f t="shared" si="54"/>
        <v>1.6666666666666665</v>
      </c>
    </row>
    <row r="338" spans="1:17" x14ac:dyDescent="0.25">
      <c r="A338" s="59" t="s">
        <v>318</v>
      </c>
      <c r="B338" s="60"/>
      <c r="C338" s="61">
        <v>0</v>
      </c>
      <c r="D338" s="61">
        <f t="shared" si="47"/>
        <v>0</v>
      </c>
      <c r="E338" s="62">
        <f t="shared" si="51"/>
        <v>0</v>
      </c>
      <c r="F338" s="63"/>
      <c r="G338" s="64">
        <v>0</v>
      </c>
      <c r="H338" s="61">
        <f t="shared" si="48"/>
        <v>0</v>
      </c>
      <c r="I338" s="62" t="str">
        <f t="shared" si="52"/>
        <v/>
      </c>
      <c r="J338" s="60"/>
      <c r="K338" s="61">
        <v>27</v>
      </c>
      <c r="L338" s="61">
        <f t="shared" si="49"/>
        <v>27</v>
      </c>
      <c r="M338" s="62">
        <f t="shared" si="53"/>
        <v>5.4015173942663968E-7</v>
      </c>
      <c r="N338" s="61"/>
      <c r="O338" s="61">
        <v>0</v>
      </c>
      <c r="P338" s="61">
        <f t="shared" si="50"/>
        <v>0</v>
      </c>
      <c r="Q338" s="65" t="str">
        <f t="shared" si="54"/>
        <v/>
      </c>
    </row>
    <row r="339" spans="1:17" x14ac:dyDescent="0.25">
      <c r="A339" s="59" t="s">
        <v>155</v>
      </c>
      <c r="B339" s="60"/>
      <c r="C339" s="61">
        <v>4</v>
      </c>
      <c r="D339" s="61">
        <f t="shared" si="47"/>
        <v>4</v>
      </c>
      <c r="E339" s="62">
        <f t="shared" si="51"/>
        <v>5.6886688258957305E-7</v>
      </c>
      <c r="F339" s="63"/>
      <c r="G339" s="64">
        <v>4</v>
      </c>
      <c r="H339" s="61">
        <f t="shared" si="48"/>
        <v>4</v>
      </c>
      <c r="I339" s="62">
        <f t="shared" si="52"/>
        <v>0</v>
      </c>
      <c r="J339" s="60"/>
      <c r="K339" s="61">
        <v>68</v>
      </c>
      <c r="L339" s="61">
        <f t="shared" si="49"/>
        <v>68</v>
      </c>
      <c r="M339" s="62">
        <f t="shared" si="53"/>
        <v>1.3603821585559816E-6</v>
      </c>
      <c r="N339" s="61"/>
      <c r="O339" s="61">
        <v>44</v>
      </c>
      <c r="P339" s="61">
        <f t="shared" si="50"/>
        <v>44</v>
      </c>
      <c r="Q339" s="65">
        <f t="shared" si="54"/>
        <v>0.54545454545454541</v>
      </c>
    </row>
    <row r="340" spans="1:17" ht="15.75" thickBot="1" x14ac:dyDescent="0.3">
      <c r="A340" s="66" t="s">
        <v>323</v>
      </c>
      <c r="B340" s="67"/>
      <c r="C340" s="68">
        <v>0</v>
      </c>
      <c r="D340" s="68">
        <f t="shared" si="47"/>
        <v>0</v>
      </c>
      <c r="E340" s="69">
        <f t="shared" si="51"/>
        <v>0</v>
      </c>
      <c r="F340" s="70"/>
      <c r="G340" s="71">
        <v>0</v>
      </c>
      <c r="H340" s="68">
        <f t="shared" si="48"/>
        <v>0</v>
      </c>
      <c r="I340" s="69" t="str">
        <f t="shared" si="52"/>
        <v/>
      </c>
      <c r="J340" s="67"/>
      <c r="K340" s="68">
        <v>6</v>
      </c>
      <c r="L340" s="68">
        <f t="shared" si="49"/>
        <v>6</v>
      </c>
      <c r="M340" s="69">
        <f t="shared" si="53"/>
        <v>1.200337198725866E-7</v>
      </c>
      <c r="N340" s="68"/>
      <c r="O340" s="68">
        <v>0</v>
      </c>
      <c r="P340" s="68">
        <f t="shared" si="50"/>
        <v>0</v>
      </c>
      <c r="Q340" s="174" t="str">
        <f t="shared" si="54"/>
        <v/>
      </c>
    </row>
    <row r="341" spans="1:17" ht="15.75" thickTop="1" x14ac:dyDescent="0.25">
      <c r="Q341" s="173"/>
    </row>
  </sheetData>
  <mergeCells count="12">
    <mergeCell ref="A3:R3"/>
    <mergeCell ref="J5:L5"/>
    <mergeCell ref="M5:M6"/>
    <mergeCell ref="N5:P5"/>
    <mergeCell ref="Q5:Q6"/>
    <mergeCell ref="A4:A6"/>
    <mergeCell ref="B4:I4"/>
    <mergeCell ref="J4:Q4"/>
    <mergeCell ref="B5:D5"/>
    <mergeCell ref="E5:E6"/>
    <mergeCell ref="F5:H5"/>
    <mergeCell ref="I5:I6"/>
  </mergeCells>
  <conditionalFormatting sqref="Q341:Q65536 I341:I65536 Q4:Q6 I4">
    <cfRule type="cellIs" dxfId="44" priority="9" stopIfTrue="1" operator="lessThan">
      <formula>0</formula>
    </cfRule>
  </conditionalFormatting>
  <conditionalFormatting sqref="Q7:Q69 I7:I69">
    <cfRule type="cellIs" dxfId="43" priority="10" stopIfTrue="1" operator="lessThan">
      <formula>0</formula>
    </cfRule>
    <cfRule type="cellIs" dxfId="42" priority="11" stopIfTrue="1" operator="greaterThanOrEqual">
      <formula>0</formula>
    </cfRule>
  </conditionalFormatting>
  <conditionalFormatting sqref="I5:I6">
    <cfRule type="cellIs" dxfId="41" priority="8" stopIfTrue="1" operator="lessThan">
      <formula>0</formula>
    </cfRule>
  </conditionalFormatting>
  <conditionalFormatting sqref="R3 J3">
    <cfRule type="cellIs" dxfId="40" priority="7" stopIfTrue="1" operator="lessThan">
      <formula>0</formula>
    </cfRule>
  </conditionalFormatting>
  <conditionalFormatting sqref="I70:I172 Q70:Q172">
    <cfRule type="cellIs" dxfId="39" priority="5" stopIfTrue="1" operator="lessThan">
      <formula>0</formula>
    </cfRule>
    <cfRule type="cellIs" dxfId="38" priority="6" stopIfTrue="1" operator="greaterThanOrEqual">
      <formula>0</formula>
    </cfRule>
  </conditionalFormatting>
  <conditionalFormatting sqref="I173:I228 Q173:Q228">
    <cfRule type="cellIs" dxfId="37" priority="3" stopIfTrue="1" operator="lessThan">
      <formula>0</formula>
    </cfRule>
    <cfRule type="cellIs" dxfId="36" priority="4" stopIfTrue="1" operator="greaterThanOrEqual">
      <formula>0</formula>
    </cfRule>
  </conditionalFormatting>
  <conditionalFormatting sqref="I229:I340 Q229:Q340">
    <cfRule type="cellIs" dxfId="35" priority="1" stopIfTrue="1" operator="lessThan">
      <formula>0</formula>
    </cfRule>
    <cfRule type="cellIs" dxfId="34" priority="2" stopIfTrue="1" operator="greaterThanOrEqual">
      <formula>0</formula>
    </cfRule>
  </conditionalFormatting>
  <hyperlinks>
    <hyperlink ref="A1" location="INDICE!C16" display="Ir al 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1"/>
  <sheetViews>
    <sheetView zoomScale="90" zoomScaleNormal="90" workbookViewId="0">
      <selection activeCell="B1" sqref="B1"/>
    </sheetView>
  </sheetViews>
  <sheetFormatPr baseColWidth="10" defaultRowHeight="15" x14ac:dyDescent="0.25"/>
  <cols>
    <col min="1" max="1" width="37.42578125" style="44" customWidth="1"/>
    <col min="2" max="3" width="9.42578125" style="44" customWidth="1"/>
    <col min="4" max="4" width="8.85546875" style="44" bestFit="1" customWidth="1"/>
    <col min="5" max="5" width="10.5703125" style="44" customWidth="1"/>
    <col min="6" max="6" width="8.7109375" style="44" customWidth="1"/>
    <col min="7" max="7" width="9.28515625" style="44" customWidth="1"/>
    <col min="8" max="8" width="8.85546875" style="44" bestFit="1" customWidth="1"/>
    <col min="9" max="9" width="9.28515625" style="44" customWidth="1"/>
    <col min="10" max="10" width="10.42578125" style="44" customWidth="1"/>
    <col min="11" max="11" width="10.85546875" style="44" customWidth="1"/>
    <col min="12" max="12" width="13.42578125" style="44" customWidth="1"/>
    <col min="13" max="13" width="10.5703125" style="44" customWidth="1"/>
    <col min="14" max="14" width="12" style="44" customWidth="1"/>
    <col min="15" max="15" width="10.28515625" style="44" customWidth="1"/>
    <col min="16" max="16" width="12.28515625" style="44" customWidth="1"/>
    <col min="17" max="17" width="11" style="44" bestFit="1" customWidth="1"/>
    <col min="18" max="21" width="11.42578125" style="44"/>
  </cols>
  <sheetData>
    <row r="1" spans="1:21" ht="15.75" x14ac:dyDescent="0.25">
      <c r="A1" s="89" t="s">
        <v>25</v>
      </c>
    </row>
    <row r="2" spans="1:21" ht="15.75" thickBot="1" x14ac:dyDescent="0.3"/>
    <row r="3" spans="1:21" ht="19.5" thickTop="1" thickBot="1" x14ac:dyDescent="0.3">
      <c r="A3" s="230" t="s">
        <v>92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2"/>
    </row>
    <row r="4" spans="1:21" ht="18" thickTop="1" thickBot="1" x14ac:dyDescent="0.35">
      <c r="A4" s="233" t="s">
        <v>40</v>
      </c>
      <c r="B4" s="235" t="s">
        <v>41</v>
      </c>
      <c r="C4" s="236"/>
      <c r="D4" s="236"/>
      <c r="E4" s="236"/>
      <c r="F4" s="236"/>
      <c r="G4" s="236"/>
      <c r="H4" s="236"/>
      <c r="I4" s="237"/>
      <c r="J4" s="235" t="s">
        <v>42</v>
      </c>
      <c r="K4" s="236"/>
      <c r="L4" s="236"/>
      <c r="M4" s="236"/>
      <c r="N4" s="236"/>
      <c r="O4" s="236"/>
      <c r="P4" s="236"/>
      <c r="Q4" s="238"/>
      <c r="R4" s="73"/>
      <c r="S4" s="73"/>
      <c r="T4" s="73"/>
      <c r="U4" s="73"/>
    </row>
    <row r="5" spans="1:21" ht="16.5" x14ac:dyDescent="0.25">
      <c r="A5" s="197"/>
      <c r="B5" s="239">
        <v>43678</v>
      </c>
      <c r="C5" s="240"/>
      <c r="D5" s="241"/>
      <c r="E5" s="227" t="s">
        <v>43</v>
      </c>
      <c r="F5" s="239">
        <v>43313</v>
      </c>
      <c r="G5" s="240"/>
      <c r="H5" s="241"/>
      <c r="I5" s="227" t="s">
        <v>44</v>
      </c>
      <c r="J5" s="224" t="s">
        <v>130</v>
      </c>
      <c r="K5" s="225"/>
      <c r="L5" s="226"/>
      <c r="M5" s="227" t="s">
        <v>43</v>
      </c>
      <c r="N5" s="224" t="s">
        <v>131</v>
      </c>
      <c r="O5" s="225"/>
      <c r="P5" s="226"/>
      <c r="Q5" s="216" t="s">
        <v>44</v>
      </c>
      <c r="R5" s="74"/>
      <c r="S5" s="74"/>
      <c r="T5" s="74"/>
      <c r="U5" s="74"/>
    </row>
    <row r="6" spans="1:21" ht="29.25" thickBot="1" x14ac:dyDescent="0.3">
      <c r="A6" s="234"/>
      <c r="B6" s="75" t="s">
        <v>45</v>
      </c>
      <c r="C6" s="76" t="s">
        <v>93</v>
      </c>
      <c r="D6" s="76" t="s">
        <v>47</v>
      </c>
      <c r="E6" s="228"/>
      <c r="F6" s="75" t="s">
        <v>45</v>
      </c>
      <c r="G6" s="76" t="s">
        <v>93</v>
      </c>
      <c r="H6" s="76" t="s">
        <v>47</v>
      </c>
      <c r="I6" s="228"/>
      <c r="J6" s="75" t="s">
        <v>45</v>
      </c>
      <c r="K6" s="76" t="s">
        <v>93</v>
      </c>
      <c r="L6" s="76" t="s">
        <v>47</v>
      </c>
      <c r="M6" s="228"/>
      <c r="N6" s="75" t="s">
        <v>45</v>
      </c>
      <c r="O6" s="76" t="s">
        <v>93</v>
      </c>
      <c r="P6" s="76" t="s">
        <v>47</v>
      </c>
      <c r="Q6" s="229"/>
      <c r="R6" s="77"/>
      <c r="S6" s="77"/>
      <c r="T6" s="77"/>
      <c r="U6" s="77"/>
    </row>
    <row r="7" spans="1:21" ht="18.75" thickTop="1" thickBot="1" x14ac:dyDescent="0.35">
      <c r="A7" s="93" t="s">
        <v>48</v>
      </c>
      <c r="B7" s="47">
        <f>SUM(B8:B500)</f>
        <v>76726.42300000001</v>
      </c>
      <c r="C7" s="47">
        <f>SUM(C8:C500)</f>
        <v>5383.6140000000014</v>
      </c>
      <c r="D7" s="49">
        <f t="shared" ref="D7:D38" si="0">C7+B7</f>
        <v>82110.037000000011</v>
      </c>
      <c r="E7" s="50">
        <f>D7/$D$7</f>
        <v>1</v>
      </c>
      <c r="F7" s="47">
        <f>SUM(F8:F500)</f>
        <v>73713.022440000001</v>
      </c>
      <c r="G7" s="47">
        <f>SUM(G8:G500)</f>
        <v>11123.666999999999</v>
      </c>
      <c r="H7" s="49">
        <f t="shared" ref="H7:H38" si="1">G7+F7</f>
        <v>84836.689440000002</v>
      </c>
      <c r="I7" s="78">
        <f>(D7/H7-1)</f>
        <v>-3.2140014632800917E-2</v>
      </c>
      <c r="J7" s="47">
        <f>SUM(J8:J500)</f>
        <v>573686.91799999983</v>
      </c>
      <c r="K7" s="47">
        <f>SUM(K8:K500)</f>
        <v>92835.397000000128</v>
      </c>
      <c r="L7" s="49">
        <f t="shared" ref="L7:L38" si="2">K7+J7</f>
        <v>666522.31499999994</v>
      </c>
      <c r="M7" s="50">
        <f t="shared" ref="M7" si="3">L7/$L$7</f>
        <v>1</v>
      </c>
      <c r="N7" s="47">
        <f>SUM(N8:N500)</f>
        <v>508687.23888000008</v>
      </c>
      <c r="O7" s="47">
        <f>SUM(O8:O500)</f>
        <v>174608.30000000022</v>
      </c>
      <c r="P7" s="49">
        <f t="shared" ref="P7:P38" si="4">O7+N7</f>
        <v>683295.53888000036</v>
      </c>
      <c r="Q7" s="51">
        <f t="shared" ref="Q7" si="5">(L7/P7-1)</f>
        <v>-2.454753898656159E-2</v>
      </c>
      <c r="R7" s="79"/>
      <c r="S7" s="79"/>
      <c r="T7" s="79"/>
      <c r="U7" s="79"/>
    </row>
    <row r="8" spans="1:21" ht="15.75" thickTop="1" x14ac:dyDescent="0.25">
      <c r="A8" s="80" t="s">
        <v>49</v>
      </c>
      <c r="B8" s="81">
        <v>51823.644999999997</v>
      </c>
      <c r="C8" s="82">
        <v>3553.194</v>
      </c>
      <c r="D8" s="57">
        <f t="shared" si="0"/>
        <v>55376.839</v>
      </c>
      <c r="E8" s="55">
        <f>IFERROR(D8/$D$7,"")</f>
        <v>0.67442228774053525</v>
      </c>
      <c r="F8" s="53">
        <v>49773.915999999997</v>
      </c>
      <c r="G8" s="54">
        <v>8995.5069999999996</v>
      </c>
      <c r="H8" s="54">
        <f t="shared" si="1"/>
        <v>58769.422999999995</v>
      </c>
      <c r="I8" s="55">
        <f>IFERROR(D8/H8-1,"")</f>
        <v>-5.7727025837908896E-2</v>
      </c>
      <c r="J8" s="53">
        <v>395890.375</v>
      </c>
      <c r="K8" s="54">
        <v>73554.383000000002</v>
      </c>
      <c r="L8" s="54">
        <f t="shared" si="2"/>
        <v>469444.75800000003</v>
      </c>
      <c r="M8" s="55">
        <f>IFERROR(L8/$L$7,"")</f>
        <v>0.70431964157119042</v>
      </c>
      <c r="N8" s="54">
        <v>343897.15299999999</v>
      </c>
      <c r="O8" s="54">
        <v>134540.05300000001</v>
      </c>
      <c r="P8" s="54">
        <f t="shared" si="4"/>
        <v>478437.20600000001</v>
      </c>
      <c r="Q8" s="58">
        <f>IFERROR(L8/P8-1,"")</f>
        <v>-1.8795461321208351E-2</v>
      </c>
      <c r="R8" s="83"/>
      <c r="S8" s="83"/>
      <c r="T8" s="83"/>
      <c r="U8" s="83"/>
    </row>
    <row r="9" spans="1:21" x14ac:dyDescent="0.25">
      <c r="A9" s="84" t="s">
        <v>50</v>
      </c>
      <c r="B9" s="85">
        <v>10440.834999999999</v>
      </c>
      <c r="C9" s="86">
        <v>0.9</v>
      </c>
      <c r="D9" s="64">
        <f t="shared" si="0"/>
        <v>10441.734999999999</v>
      </c>
      <c r="E9" s="62">
        <f t="shared" ref="E9:E72" si="6">IFERROR(D9/$D$7,"")</f>
        <v>0.12716758366580685</v>
      </c>
      <c r="F9" s="60">
        <v>10039.298439999999</v>
      </c>
      <c r="G9" s="61">
        <v>0.99099999999999999</v>
      </c>
      <c r="H9" s="61">
        <f t="shared" si="1"/>
        <v>10040.289439999999</v>
      </c>
      <c r="I9" s="62">
        <f t="shared" ref="I9:I72" si="7">IFERROR(D9/H9-1,"")</f>
        <v>3.9983464859156603E-2</v>
      </c>
      <c r="J9" s="60">
        <v>72295.739000000001</v>
      </c>
      <c r="K9" s="61">
        <v>2802.1149999999998</v>
      </c>
      <c r="L9" s="61">
        <f t="shared" si="2"/>
        <v>75097.854000000007</v>
      </c>
      <c r="M9" s="62">
        <f t="shared" ref="M9:M72" si="8">IFERROR(L9/$L$7,"")</f>
        <v>0.11267117740836631</v>
      </c>
      <c r="N9" s="61">
        <v>64671.824439999997</v>
      </c>
      <c r="O9" s="61">
        <v>18243.373</v>
      </c>
      <c r="P9" s="61">
        <f t="shared" si="4"/>
        <v>82915.197439999989</v>
      </c>
      <c r="Q9" s="65">
        <f t="shared" ref="Q9:Q72" si="9">IFERROR(L9/P9-1,"")</f>
        <v>-9.4281189472615767E-2</v>
      </c>
      <c r="R9" s="83"/>
      <c r="S9" s="83"/>
      <c r="T9" s="83"/>
      <c r="U9" s="83"/>
    </row>
    <row r="10" spans="1:21" x14ac:dyDescent="0.25">
      <c r="A10" s="84" t="s">
        <v>51</v>
      </c>
      <c r="B10" s="85">
        <v>3321.3879999999999</v>
      </c>
      <c r="C10" s="86">
        <v>30.108000000000001</v>
      </c>
      <c r="D10" s="64">
        <f t="shared" si="0"/>
        <v>3351.4960000000001</v>
      </c>
      <c r="E10" s="62">
        <f t="shared" si="6"/>
        <v>4.0817129335844769E-2</v>
      </c>
      <c r="F10" s="60">
        <v>3108.7069999999999</v>
      </c>
      <c r="G10" s="61">
        <v>178.773</v>
      </c>
      <c r="H10" s="61">
        <f t="shared" si="1"/>
        <v>3287.48</v>
      </c>
      <c r="I10" s="62">
        <f t="shared" si="7"/>
        <v>1.9472665993405247E-2</v>
      </c>
      <c r="J10" s="60">
        <v>24715.495999999999</v>
      </c>
      <c r="K10" s="61">
        <v>451.67700000000002</v>
      </c>
      <c r="L10" s="61">
        <f t="shared" si="2"/>
        <v>25167.172999999999</v>
      </c>
      <c r="M10" s="62">
        <f t="shared" si="8"/>
        <v>3.7758935347873536E-2</v>
      </c>
      <c r="N10" s="61">
        <v>23109.882000000001</v>
      </c>
      <c r="O10" s="61">
        <v>3104.6640000000002</v>
      </c>
      <c r="P10" s="61">
        <f t="shared" si="4"/>
        <v>26214.546000000002</v>
      </c>
      <c r="Q10" s="65">
        <f t="shared" si="9"/>
        <v>-3.9953886670400562E-2</v>
      </c>
      <c r="R10" s="83"/>
      <c r="S10" s="83"/>
      <c r="T10" s="83"/>
      <c r="U10" s="83"/>
    </row>
    <row r="11" spans="1:21" x14ac:dyDescent="0.25">
      <c r="A11" s="84" t="s">
        <v>52</v>
      </c>
      <c r="B11" s="85">
        <v>2321.7939999999999</v>
      </c>
      <c r="C11" s="86">
        <v>52.463000000000001</v>
      </c>
      <c r="D11" s="64">
        <f t="shared" si="0"/>
        <v>2374.2570000000001</v>
      </c>
      <c r="E11" s="62">
        <f t="shared" si="6"/>
        <v>2.8915551456882179E-2</v>
      </c>
      <c r="F11" s="60">
        <v>2487.2890000000002</v>
      </c>
      <c r="G11" s="61">
        <v>40.301000000000002</v>
      </c>
      <c r="H11" s="61">
        <f t="shared" si="1"/>
        <v>2527.59</v>
      </c>
      <c r="I11" s="62">
        <f t="shared" si="7"/>
        <v>-6.066371523862657E-2</v>
      </c>
      <c r="J11" s="60">
        <v>17834.878000000001</v>
      </c>
      <c r="K11" s="61">
        <v>1472.4860000000001</v>
      </c>
      <c r="L11" s="61">
        <f t="shared" si="2"/>
        <v>19307.364000000001</v>
      </c>
      <c r="M11" s="62">
        <f t="shared" si="8"/>
        <v>2.8967318220996102E-2</v>
      </c>
      <c r="N11" s="61">
        <v>19100.534</v>
      </c>
      <c r="O11" s="61">
        <v>585.17100000000005</v>
      </c>
      <c r="P11" s="61">
        <f t="shared" si="4"/>
        <v>19685.704999999998</v>
      </c>
      <c r="Q11" s="65">
        <f t="shared" si="9"/>
        <v>-1.9219072926267899E-2</v>
      </c>
      <c r="R11" s="83"/>
      <c r="S11" s="83"/>
      <c r="T11" s="83"/>
      <c r="U11" s="83"/>
    </row>
    <row r="12" spans="1:21" x14ac:dyDescent="0.25">
      <c r="A12" s="84" t="s">
        <v>61</v>
      </c>
      <c r="B12" s="85">
        <v>1747.15</v>
      </c>
      <c r="C12" s="86">
        <v>0</v>
      </c>
      <c r="D12" s="64">
        <f t="shared" si="0"/>
        <v>1747.15</v>
      </c>
      <c r="E12" s="62">
        <f t="shared" si="6"/>
        <v>2.1278153851032849E-2</v>
      </c>
      <c r="F12" s="60">
        <v>1277.0360000000001</v>
      </c>
      <c r="G12" s="61">
        <v>0.41199999999999998</v>
      </c>
      <c r="H12" s="61">
        <f t="shared" si="1"/>
        <v>1277.4480000000001</v>
      </c>
      <c r="I12" s="62">
        <f t="shared" si="7"/>
        <v>0.36768776498143163</v>
      </c>
      <c r="J12" s="60">
        <v>10295.799000000001</v>
      </c>
      <c r="K12" s="61">
        <v>288.78699999999998</v>
      </c>
      <c r="L12" s="61">
        <f t="shared" si="2"/>
        <v>10584.586000000001</v>
      </c>
      <c r="M12" s="62">
        <f t="shared" si="8"/>
        <v>1.5880317525452995E-2</v>
      </c>
      <c r="N12" s="61">
        <v>7557.348</v>
      </c>
      <c r="O12" s="61">
        <v>2889.2449999999999</v>
      </c>
      <c r="P12" s="61">
        <f t="shared" si="4"/>
        <v>10446.593000000001</v>
      </c>
      <c r="Q12" s="65">
        <f t="shared" si="9"/>
        <v>1.3209378406912275E-2</v>
      </c>
      <c r="R12" s="83"/>
      <c r="S12" s="83"/>
      <c r="T12" s="83"/>
      <c r="U12" s="83"/>
    </row>
    <row r="13" spans="1:21" x14ac:dyDescent="0.25">
      <c r="A13" s="84" t="s">
        <v>53</v>
      </c>
      <c r="B13" s="85">
        <v>1620.548</v>
      </c>
      <c r="C13" s="86">
        <v>29.026</v>
      </c>
      <c r="D13" s="64">
        <f t="shared" si="0"/>
        <v>1649.5740000000001</v>
      </c>
      <c r="E13" s="62">
        <f t="shared" si="6"/>
        <v>2.0089797304560949E-2</v>
      </c>
      <c r="F13" s="60">
        <v>1537.2249999999999</v>
      </c>
      <c r="G13" s="61">
        <v>34.133000000000003</v>
      </c>
      <c r="H13" s="61">
        <f t="shared" si="1"/>
        <v>1571.3579999999999</v>
      </c>
      <c r="I13" s="62">
        <f t="shared" si="7"/>
        <v>4.9776053579133617E-2</v>
      </c>
      <c r="J13" s="60">
        <v>11709.795</v>
      </c>
      <c r="K13" s="61">
        <v>306.43700000000001</v>
      </c>
      <c r="L13" s="61">
        <f t="shared" si="2"/>
        <v>12016.232</v>
      </c>
      <c r="M13" s="62">
        <f t="shared" si="8"/>
        <v>1.8028251612250974E-2</v>
      </c>
      <c r="N13" s="61">
        <v>10459.16344</v>
      </c>
      <c r="O13" s="61">
        <v>1032.992</v>
      </c>
      <c r="P13" s="61">
        <f t="shared" si="4"/>
        <v>11492.15544</v>
      </c>
      <c r="Q13" s="65">
        <f t="shared" si="9"/>
        <v>4.5602982202614495E-2</v>
      </c>
      <c r="R13" s="83"/>
      <c r="S13" s="83"/>
      <c r="T13" s="83"/>
      <c r="U13" s="83"/>
    </row>
    <row r="14" spans="1:21" x14ac:dyDescent="0.25">
      <c r="A14" s="84" t="s">
        <v>84</v>
      </c>
      <c r="B14" s="85">
        <v>1483.4690000000001</v>
      </c>
      <c r="C14" s="86">
        <v>2.306</v>
      </c>
      <c r="D14" s="64">
        <f t="shared" si="0"/>
        <v>1485.7750000000001</v>
      </c>
      <c r="E14" s="62">
        <f t="shared" si="6"/>
        <v>1.8094925471778801E-2</v>
      </c>
      <c r="F14" s="60">
        <v>1197.454</v>
      </c>
      <c r="G14" s="61">
        <v>156.6</v>
      </c>
      <c r="H14" s="61">
        <f t="shared" si="1"/>
        <v>1354.0539999999999</v>
      </c>
      <c r="I14" s="62">
        <f t="shared" si="7"/>
        <v>9.7278985919321048E-2</v>
      </c>
      <c r="J14" s="60">
        <v>9604.7170000000006</v>
      </c>
      <c r="K14" s="61">
        <v>648.30100000000004</v>
      </c>
      <c r="L14" s="61">
        <f t="shared" si="2"/>
        <v>10253.018</v>
      </c>
      <c r="M14" s="62">
        <f t="shared" si="8"/>
        <v>1.5382857811744834E-2</v>
      </c>
      <c r="N14" s="61">
        <v>8088.1589999999997</v>
      </c>
      <c r="O14" s="61">
        <v>857.88599999999997</v>
      </c>
      <c r="P14" s="61">
        <f t="shared" si="4"/>
        <v>8946.0450000000001</v>
      </c>
      <c r="Q14" s="65">
        <f t="shared" si="9"/>
        <v>0.1460950621196293</v>
      </c>
      <c r="R14" s="83"/>
      <c r="S14" s="83"/>
      <c r="T14" s="83"/>
      <c r="U14" s="83"/>
    </row>
    <row r="15" spans="1:21" x14ac:dyDescent="0.25">
      <c r="A15" s="84" t="s">
        <v>94</v>
      </c>
      <c r="B15" s="85">
        <v>615.077</v>
      </c>
      <c r="C15" s="86">
        <v>1.3109999999999999</v>
      </c>
      <c r="D15" s="64">
        <f t="shared" si="0"/>
        <v>616.38800000000003</v>
      </c>
      <c r="E15" s="62">
        <f t="shared" si="6"/>
        <v>7.5068532730048574E-3</v>
      </c>
      <c r="F15" s="60">
        <v>708.75</v>
      </c>
      <c r="G15" s="61">
        <v>7.5830000000000002</v>
      </c>
      <c r="H15" s="61">
        <f t="shared" si="1"/>
        <v>716.33299999999997</v>
      </c>
      <c r="I15" s="62">
        <f t="shared" si="7"/>
        <v>-0.13952309889395009</v>
      </c>
      <c r="J15" s="60">
        <v>4378.4030000000002</v>
      </c>
      <c r="K15" s="61">
        <v>64.042000000000002</v>
      </c>
      <c r="L15" s="61">
        <f t="shared" si="2"/>
        <v>4442.4450000000006</v>
      </c>
      <c r="M15" s="62">
        <f t="shared" si="8"/>
        <v>6.6651106797527117E-3</v>
      </c>
      <c r="N15" s="61">
        <v>4559.3249999999998</v>
      </c>
      <c r="O15" s="61">
        <v>50.414999999999999</v>
      </c>
      <c r="P15" s="61">
        <f t="shared" si="4"/>
        <v>4609.74</v>
      </c>
      <c r="Q15" s="65">
        <f t="shared" si="9"/>
        <v>-3.6291634669200268E-2</v>
      </c>
      <c r="R15" s="83"/>
      <c r="S15" s="83"/>
      <c r="T15" s="83"/>
      <c r="U15" s="83"/>
    </row>
    <row r="16" spans="1:21" x14ac:dyDescent="0.25">
      <c r="A16" s="84" t="s">
        <v>54</v>
      </c>
      <c r="B16" s="85">
        <v>423.79</v>
      </c>
      <c r="C16" s="86">
        <v>7.5090000000000003</v>
      </c>
      <c r="D16" s="64">
        <f t="shared" si="0"/>
        <v>431.29900000000004</v>
      </c>
      <c r="E16" s="62">
        <f t="shared" si="6"/>
        <v>5.2526952338360286E-3</v>
      </c>
      <c r="F16" s="60">
        <v>417.05500000000001</v>
      </c>
      <c r="G16" s="61">
        <v>22.158000000000001</v>
      </c>
      <c r="H16" s="61">
        <f t="shared" si="1"/>
        <v>439.21300000000002</v>
      </c>
      <c r="I16" s="62">
        <f t="shared" si="7"/>
        <v>-1.80185923458549E-2</v>
      </c>
      <c r="J16" s="60">
        <v>4404.1989999999996</v>
      </c>
      <c r="K16" s="61">
        <v>142.65799999999999</v>
      </c>
      <c r="L16" s="61">
        <f t="shared" si="2"/>
        <v>4546.857</v>
      </c>
      <c r="M16" s="62">
        <f t="shared" si="8"/>
        <v>6.8217625992011994E-3</v>
      </c>
      <c r="N16" s="61">
        <v>3257.5410000000002</v>
      </c>
      <c r="O16" s="61">
        <v>134.38300000000001</v>
      </c>
      <c r="P16" s="61">
        <f t="shared" si="4"/>
        <v>3391.924</v>
      </c>
      <c r="Q16" s="65">
        <f t="shared" si="9"/>
        <v>0.34049495212746517</v>
      </c>
      <c r="R16" s="83"/>
      <c r="S16" s="83"/>
      <c r="T16" s="83"/>
      <c r="U16" s="83"/>
    </row>
    <row r="17" spans="1:21" x14ac:dyDescent="0.25">
      <c r="A17" s="84" t="s">
        <v>55</v>
      </c>
      <c r="B17" s="85">
        <v>408.84800000000001</v>
      </c>
      <c r="C17" s="86">
        <v>6.2619999999999996</v>
      </c>
      <c r="D17" s="64">
        <f>C17+B17</f>
        <v>415.11</v>
      </c>
      <c r="E17" s="62">
        <f t="shared" si="6"/>
        <v>5.0555329794821548E-3</v>
      </c>
      <c r="F17" s="60">
        <v>443.20299999999997</v>
      </c>
      <c r="G17" s="61">
        <v>8.718</v>
      </c>
      <c r="H17" s="61">
        <f>G17+F17</f>
        <v>451.92099999999999</v>
      </c>
      <c r="I17" s="62">
        <f t="shared" si="7"/>
        <v>-8.1454502003668772E-2</v>
      </c>
      <c r="J17" s="60">
        <v>3238.0740000000001</v>
      </c>
      <c r="K17" s="61">
        <v>112.03100000000001</v>
      </c>
      <c r="L17" s="61">
        <f>K17+J17</f>
        <v>3350.105</v>
      </c>
      <c r="M17" s="62">
        <f t="shared" si="8"/>
        <v>5.0262458204418858E-3</v>
      </c>
      <c r="N17" s="61">
        <v>3491.1709999999998</v>
      </c>
      <c r="O17" s="61">
        <v>80.180000000000007</v>
      </c>
      <c r="P17" s="61">
        <f>O17+N17</f>
        <v>3571.3509999999997</v>
      </c>
      <c r="Q17" s="65">
        <f t="shared" si="9"/>
        <v>-6.1950225558899064E-2</v>
      </c>
      <c r="R17" s="83"/>
      <c r="S17" s="83"/>
      <c r="T17" s="83"/>
      <c r="U17" s="83"/>
    </row>
    <row r="18" spans="1:21" x14ac:dyDescent="0.25">
      <c r="A18" s="84" t="s">
        <v>56</v>
      </c>
      <c r="B18" s="85">
        <v>353.77800000000002</v>
      </c>
      <c r="C18" s="86">
        <v>1.7749999999999999</v>
      </c>
      <c r="D18" s="64">
        <f>C18+B18</f>
        <v>355.553</v>
      </c>
      <c r="E18" s="62">
        <f t="shared" si="6"/>
        <v>4.3302014344482626E-3</v>
      </c>
      <c r="F18" s="60">
        <v>383.92599999999999</v>
      </c>
      <c r="G18" s="61">
        <v>5.601</v>
      </c>
      <c r="H18" s="61">
        <f>G18+F18</f>
        <v>389.52699999999999</v>
      </c>
      <c r="I18" s="62">
        <f t="shared" si="7"/>
        <v>-8.7218601021238573E-2</v>
      </c>
      <c r="J18" s="60">
        <v>2748.5</v>
      </c>
      <c r="K18" s="61">
        <v>35.241999999999997</v>
      </c>
      <c r="L18" s="61">
        <f>K18+J18</f>
        <v>2783.7420000000002</v>
      </c>
      <c r="M18" s="62">
        <f t="shared" si="8"/>
        <v>4.1765173308563573E-3</v>
      </c>
      <c r="N18" s="61">
        <v>2812.2080000000001</v>
      </c>
      <c r="O18" s="61">
        <v>73.012</v>
      </c>
      <c r="P18" s="61">
        <f>O18+N18</f>
        <v>2885.2200000000003</v>
      </c>
      <c r="Q18" s="65">
        <f t="shared" si="9"/>
        <v>-3.517166801838334E-2</v>
      </c>
      <c r="R18" s="83"/>
      <c r="S18" s="83"/>
      <c r="T18" s="83"/>
      <c r="U18" s="83"/>
    </row>
    <row r="19" spans="1:21" x14ac:dyDescent="0.25">
      <c r="A19" s="84" t="s">
        <v>74</v>
      </c>
      <c r="B19" s="85">
        <v>352.07299999999998</v>
      </c>
      <c r="C19" s="86">
        <v>53.784999999999997</v>
      </c>
      <c r="D19" s="64">
        <f>C19+B19</f>
        <v>405.85799999999995</v>
      </c>
      <c r="E19" s="62">
        <f t="shared" si="6"/>
        <v>4.942854915532432E-3</v>
      </c>
      <c r="F19" s="60">
        <v>346.16300000000001</v>
      </c>
      <c r="G19" s="61">
        <v>33.168999999999997</v>
      </c>
      <c r="H19" s="61">
        <f>G19+F19</f>
        <v>379.33199999999999</v>
      </c>
      <c r="I19" s="62">
        <f t="shared" si="7"/>
        <v>6.9928189554268938E-2</v>
      </c>
      <c r="J19" s="60">
        <v>2109.6320000000001</v>
      </c>
      <c r="K19" s="61">
        <v>345.87299999999999</v>
      </c>
      <c r="L19" s="61">
        <f>K19+J19</f>
        <v>2455.5050000000001</v>
      </c>
      <c r="M19" s="62">
        <f t="shared" si="8"/>
        <v>3.6840551992621587E-3</v>
      </c>
      <c r="N19" s="61">
        <v>2052.1030000000001</v>
      </c>
      <c r="O19" s="61">
        <v>165.59</v>
      </c>
      <c r="P19" s="61">
        <f>O19+N19</f>
        <v>2217.6930000000002</v>
      </c>
      <c r="Q19" s="65">
        <f t="shared" si="9"/>
        <v>0.10723395889331844</v>
      </c>
      <c r="R19" s="83"/>
      <c r="S19" s="83"/>
      <c r="T19" s="83"/>
      <c r="U19" s="83"/>
    </row>
    <row r="20" spans="1:21" x14ac:dyDescent="0.25">
      <c r="A20" s="84" t="s">
        <v>95</v>
      </c>
      <c r="B20" s="85">
        <v>232.51400000000001</v>
      </c>
      <c r="C20" s="86">
        <v>0.46200000000000002</v>
      </c>
      <c r="D20" s="64">
        <f t="shared" si="0"/>
        <v>232.976</v>
      </c>
      <c r="E20" s="62">
        <f t="shared" si="6"/>
        <v>2.8373632324632855E-3</v>
      </c>
      <c r="F20" s="60">
        <v>267.70699999999999</v>
      </c>
      <c r="G20" s="61">
        <v>15.231</v>
      </c>
      <c r="H20" s="61">
        <f t="shared" si="1"/>
        <v>282.93799999999999</v>
      </c>
      <c r="I20" s="62">
        <f t="shared" si="7"/>
        <v>-0.17658285560794229</v>
      </c>
      <c r="J20" s="60">
        <v>1932.93</v>
      </c>
      <c r="K20" s="61">
        <v>52.494999999999997</v>
      </c>
      <c r="L20" s="61">
        <f t="shared" si="2"/>
        <v>1985.425</v>
      </c>
      <c r="M20" s="62">
        <f t="shared" si="8"/>
        <v>2.9787824883252411E-3</v>
      </c>
      <c r="N20" s="61">
        <v>2207.59</v>
      </c>
      <c r="O20" s="61">
        <v>145.74299999999999</v>
      </c>
      <c r="P20" s="61">
        <f t="shared" si="4"/>
        <v>2353.3330000000001</v>
      </c>
      <c r="Q20" s="65">
        <f t="shared" si="9"/>
        <v>-0.15633486633638338</v>
      </c>
      <c r="R20" s="83"/>
      <c r="S20" s="83"/>
      <c r="T20" s="83"/>
      <c r="U20" s="83"/>
    </row>
    <row r="21" spans="1:21" x14ac:dyDescent="0.25">
      <c r="A21" s="84" t="s">
        <v>96</v>
      </c>
      <c r="B21" s="85">
        <v>200.999</v>
      </c>
      <c r="C21" s="86">
        <v>1.54</v>
      </c>
      <c r="D21" s="64">
        <f>C21+B21</f>
        <v>202.53899999999999</v>
      </c>
      <c r="E21" s="62">
        <f t="shared" si="6"/>
        <v>2.4666777339291657E-3</v>
      </c>
      <c r="F21" s="60">
        <v>204.73599999999999</v>
      </c>
      <c r="G21" s="61">
        <v>1.6739999999999999</v>
      </c>
      <c r="H21" s="61">
        <f>G21+F21</f>
        <v>206.41</v>
      </c>
      <c r="I21" s="62">
        <f t="shared" si="7"/>
        <v>-1.8753936340293653E-2</v>
      </c>
      <c r="J21" s="60">
        <v>1426.3710000000001</v>
      </c>
      <c r="K21" s="61">
        <v>27.821999999999999</v>
      </c>
      <c r="L21" s="61">
        <f>K21+J21</f>
        <v>1454.193</v>
      </c>
      <c r="M21" s="62">
        <f t="shared" si="8"/>
        <v>2.1817619114522821E-3</v>
      </c>
      <c r="N21" s="61">
        <v>1442.759</v>
      </c>
      <c r="O21" s="61">
        <v>23.091999999999999</v>
      </c>
      <c r="P21" s="61">
        <f>O21+N21</f>
        <v>1465.8510000000001</v>
      </c>
      <c r="Q21" s="65">
        <f t="shared" si="9"/>
        <v>-7.9530593491426993E-3</v>
      </c>
      <c r="R21" s="83"/>
      <c r="S21" s="83"/>
      <c r="T21" s="83"/>
      <c r="U21" s="83"/>
    </row>
    <row r="22" spans="1:21" x14ac:dyDescent="0.25">
      <c r="A22" s="84" t="s">
        <v>62</v>
      </c>
      <c r="B22" s="85">
        <v>185.36099999999999</v>
      </c>
      <c r="C22" s="86">
        <v>3.15</v>
      </c>
      <c r="D22" s="64">
        <f t="shared" si="0"/>
        <v>188.511</v>
      </c>
      <c r="E22" s="62">
        <f t="shared" si="6"/>
        <v>2.2958338211441797E-3</v>
      </c>
      <c r="F22" s="60">
        <v>180.43199999999999</v>
      </c>
      <c r="G22" s="61">
        <v>4.8499999999999996</v>
      </c>
      <c r="H22" s="61">
        <f t="shared" si="1"/>
        <v>185.28199999999998</v>
      </c>
      <c r="I22" s="62">
        <f t="shared" si="7"/>
        <v>1.7427488908798638E-2</v>
      </c>
      <c r="J22" s="60">
        <v>1379.433</v>
      </c>
      <c r="K22" s="61">
        <v>40.804000000000002</v>
      </c>
      <c r="L22" s="61">
        <f t="shared" si="2"/>
        <v>1420.2370000000001</v>
      </c>
      <c r="M22" s="62">
        <f t="shared" si="8"/>
        <v>2.1308168804520826E-3</v>
      </c>
      <c r="N22" s="61">
        <v>1356.472</v>
      </c>
      <c r="O22" s="61">
        <v>12.792999999999999</v>
      </c>
      <c r="P22" s="61">
        <f t="shared" si="4"/>
        <v>1369.2649999999999</v>
      </c>
      <c r="Q22" s="65">
        <f t="shared" si="9"/>
        <v>3.7225810927760561E-2</v>
      </c>
      <c r="R22" s="83"/>
      <c r="S22" s="83"/>
      <c r="T22" s="83"/>
      <c r="U22" s="83"/>
    </row>
    <row r="23" spans="1:21" x14ac:dyDescent="0.25">
      <c r="A23" s="84" t="s">
        <v>73</v>
      </c>
      <c r="B23" s="85">
        <v>184.86500000000001</v>
      </c>
      <c r="C23" s="86">
        <v>192.95500000000001</v>
      </c>
      <c r="D23" s="64">
        <f t="shared" si="0"/>
        <v>377.82000000000005</v>
      </c>
      <c r="E23" s="62">
        <f t="shared" si="6"/>
        <v>4.6013863079857097E-3</v>
      </c>
      <c r="F23" s="60">
        <v>163.79300000000001</v>
      </c>
      <c r="G23" s="61">
        <v>212.50200000000001</v>
      </c>
      <c r="H23" s="61">
        <f t="shared" si="1"/>
        <v>376.29500000000002</v>
      </c>
      <c r="I23" s="62">
        <f t="shared" si="7"/>
        <v>4.0526714412894016E-3</v>
      </c>
      <c r="J23" s="60">
        <v>1253.0920000000001</v>
      </c>
      <c r="K23" s="61">
        <v>1586.998</v>
      </c>
      <c r="L23" s="61">
        <f t="shared" si="2"/>
        <v>2840.09</v>
      </c>
      <c r="M23" s="62">
        <f t="shared" si="8"/>
        <v>4.2610576361573138E-3</v>
      </c>
      <c r="N23" s="61">
        <v>1278.7249999999999</v>
      </c>
      <c r="O23" s="61">
        <v>1982.162</v>
      </c>
      <c r="P23" s="61">
        <f t="shared" si="4"/>
        <v>3260.8869999999997</v>
      </c>
      <c r="Q23" s="65">
        <f t="shared" si="9"/>
        <v>-0.12904372337955883</v>
      </c>
      <c r="R23" s="83"/>
      <c r="S23" s="83"/>
      <c r="T23" s="83"/>
      <c r="U23" s="83"/>
    </row>
    <row r="24" spans="1:21" x14ac:dyDescent="0.25">
      <c r="A24" s="84" t="s">
        <v>98</v>
      </c>
      <c r="B24" s="85">
        <v>146.94</v>
      </c>
      <c r="C24" s="86">
        <v>0.51400000000000001</v>
      </c>
      <c r="D24" s="64">
        <f t="shared" si="0"/>
        <v>147.45400000000001</v>
      </c>
      <c r="E24" s="62">
        <f t="shared" si="6"/>
        <v>1.795809688893454E-3</v>
      </c>
      <c r="F24" s="60">
        <v>136.50800000000001</v>
      </c>
      <c r="G24" s="61">
        <v>0.183</v>
      </c>
      <c r="H24" s="61">
        <f t="shared" si="1"/>
        <v>136.691</v>
      </c>
      <c r="I24" s="62">
        <f t="shared" si="7"/>
        <v>7.873963903987824E-2</v>
      </c>
      <c r="J24" s="60">
        <v>965.07299999999998</v>
      </c>
      <c r="K24" s="61">
        <v>17.663</v>
      </c>
      <c r="L24" s="61">
        <f t="shared" si="2"/>
        <v>982.73599999999999</v>
      </c>
      <c r="M24" s="62">
        <f t="shared" si="8"/>
        <v>1.4744232531809533E-3</v>
      </c>
      <c r="N24" s="61">
        <v>1026.884</v>
      </c>
      <c r="O24" s="61">
        <v>15.205</v>
      </c>
      <c r="P24" s="61">
        <f t="shared" si="4"/>
        <v>1042.0889999999999</v>
      </c>
      <c r="Q24" s="65">
        <f t="shared" si="9"/>
        <v>-5.6955787845375916E-2</v>
      </c>
      <c r="R24" s="83"/>
      <c r="S24" s="83"/>
      <c r="T24" s="83"/>
      <c r="U24" s="83"/>
    </row>
    <row r="25" spans="1:21" x14ac:dyDescent="0.25">
      <c r="A25" s="84" t="s">
        <v>58</v>
      </c>
      <c r="B25" s="85">
        <v>132.65899999999999</v>
      </c>
      <c r="C25" s="86">
        <v>100.35299999999999</v>
      </c>
      <c r="D25" s="64">
        <f t="shared" si="0"/>
        <v>233.012</v>
      </c>
      <c r="E25" s="62">
        <f t="shared" si="6"/>
        <v>2.8378016685097823E-3</v>
      </c>
      <c r="F25" s="60">
        <v>139.46600000000001</v>
      </c>
      <c r="G25" s="61">
        <v>137.333</v>
      </c>
      <c r="H25" s="61">
        <f t="shared" si="1"/>
        <v>276.79899999999998</v>
      </c>
      <c r="I25" s="62">
        <f t="shared" si="7"/>
        <v>-0.15819060039956789</v>
      </c>
      <c r="J25" s="60">
        <v>790.24800000000005</v>
      </c>
      <c r="K25" s="61">
        <v>921.39499999999998</v>
      </c>
      <c r="L25" s="61">
        <f t="shared" si="2"/>
        <v>1711.643</v>
      </c>
      <c r="M25" s="62">
        <f t="shared" si="8"/>
        <v>2.5680205470690058E-3</v>
      </c>
      <c r="N25" s="61">
        <v>1018.201</v>
      </c>
      <c r="O25" s="61">
        <v>1047.7339999999999</v>
      </c>
      <c r="P25" s="61">
        <f t="shared" si="4"/>
        <v>2065.9349999999999</v>
      </c>
      <c r="Q25" s="65">
        <f t="shared" si="9"/>
        <v>-0.17149232671889481</v>
      </c>
      <c r="R25" s="83"/>
      <c r="S25" s="83"/>
      <c r="T25" s="83"/>
      <c r="U25" s="83"/>
    </row>
    <row r="26" spans="1:21" x14ac:dyDescent="0.25">
      <c r="A26" s="84" t="s">
        <v>78</v>
      </c>
      <c r="B26" s="85">
        <v>94.950999999999993</v>
      </c>
      <c r="C26" s="86">
        <v>189.011</v>
      </c>
      <c r="D26" s="64">
        <f t="shared" si="0"/>
        <v>283.96199999999999</v>
      </c>
      <c r="E26" s="62">
        <f t="shared" si="6"/>
        <v>3.4583104620936897E-3</v>
      </c>
      <c r="F26" s="60">
        <v>126.084</v>
      </c>
      <c r="G26" s="61">
        <v>180.994</v>
      </c>
      <c r="H26" s="61">
        <f t="shared" si="1"/>
        <v>307.07799999999997</v>
      </c>
      <c r="I26" s="62">
        <f t="shared" si="7"/>
        <v>-7.5277291111704447E-2</v>
      </c>
      <c r="J26" s="60">
        <v>843.27099999999996</v>
      </c>
      <c r="K26" s="61">
        <v>1533.0050000000001</v>
      </c>
      <c r="L26" s="61">
        <f t="shared" si="2"/>
        <v>2376.2759999999998</v>
      </c>
      <c r="M26" s="62">
        <f t="shared" si="8"/>
        <v>3.5651859608031278E-3</v>
      </c>
      <c r="N26" s="61">
        <v>978.85199999999998</v>
      </c>
      <c r="O26" s="61">
        <v>1867.192</v>
      </c>
      <c r="P26" s="61">
        <f t="shared" si="4"/>
        <v>2846.0439999999999</v>
      </c>
      <c r="Q26" s="65">
        <f t="shared" si="9"/>
        <v>-0.16505999204509836</v>
      </c>
      <c r="R26" s="83"/>
      <c r="S26" s="83"/>
      <c r="T26" s="83"/>
      <c r="U26" s="83"/>
    </row>
    <row r="27" spans="1:21" x14ac:dyDescent="0.25">
      <c r="A27" s="84" t="s">
        <v>107</v>
      </c>
      <c r="B27" s="85">
        <v>68.72</v>
      </c>
      <c r="C27" s="86">
        <v>100.496</v>
      </c>
      <c r="D27" s="64">
        <f t="shared" si="0"/>
        <v>169.21600000000001</v>
      </c>
      <c r="E27" s="62">
        <f t="shared" si="6"/>
        <v>2.0608442790008728E-3</v>
      </c>
      <c r="F27" s="60">
        <v>52.1</v>
      </c>
      <c r="G27" s="61">
        <v>58.451999999999998</v>
      </c>
      <c r="H27" s="61">
        <f t="shared" si="1"/>
        <v>110.55199999999999</v>
      </c>
      <c r="I27" s="62">
        <f t="shared" si="7"/>
        <v>0.53064621173746307</v>
      </c>
      <c r="J27" s="60">
        <v>287.07600000000002</v>
      </c>
      <c r="K27" s="61">
        <v>415.18400000000003</v>
      </c>
      <c r="L27" s="61">
        <f t="shared" si="2"/>
        <v>702.26</v>
      </c>
      <c r="M27" s="62">
        <f t="shared" si="8"/>
        <v>1.0536181373012245E-3</v>
      </c>
      <c r="N27" s="61">
        <v>569.02</v>
      </c>
      <c r="O27" s="61">
        <v>190.24799999999999</v>
      </c>
      <c r="P27" s="61">
        <f t="shared" si="4"/>
        <v>759.26800000000003</v>
      </c>
      <c r="Q27" s="65">
        <f t="shared" si="9"/>
        <v>-7.5082842948734907E-2</v>
      </c>
      <c r="R27" s="83"/>
      <c r="S27" s="83"/>
      <c r="T27" s="83"/>
      <c r="U27" s="83"/>
    </row>
    <row r="28" spans="1:21" x14ac:dyDescent="0.25">
      <c r="A28" s="84" t="s">
        <v>102</v>
      </c>
      <c r="B28" s="85">
        <v>61.499000000000002</v>
      </c>
      <c r="C28" s="86">
        <v>0.91200000000000003</v>
      </c>
      <c r="D28" s="64">
        <f t="shared" si="0"/>
        <v>62.411000000000001</v>
      </c>
      <c r="E28" s="62">
        <f t="shared" si="6"/>
        <v>7.6008978049784575E-4</v>
      </c>
      <c r="F28" s="60">
        <v>73.347999999999999</v>
      </c>
      <c r="G28" s="61">
        <v>0.91200000000000003</v>
      </c>
      <c r="H28" s="61">
        <f t="shared" si="1"/>
        <v>74.260000000000005</v>
      </c>
      <c r="I28" s="62">
        <f t="shared" si="7"/>
        <v>-0.15956100188526801</v>
      </c>
      <c r="J28" s="60">
        <v>481.98899999999998</v>
      </c>
      <c r="K28" s="61">
        <v>20.655000000000001</v>
      </c>
      <c r="L28" s="61">
        <f t="shared" si="2"/>
        <v>502.64400000000001</v>
      </c>
      <c r="M28" s="62">
        <f t="shared" si="8"/>
        <v>7.5412928972978203E-4</v>
      </c>
      <c r="N28" s="61">
        <v>611.53800000000001</v>
      </c>
      <c r="O28" s="61">
        <v>12.959</v>
      </c>
      <c r="P28" s="61">
        <f t="shared" si="4"/>
        <v>624.49699999999996</v>
      </c>
      <c r="Q28" s="65">
        <f t="shared" si="9"/>
        <v>-0.19512183405204497</v>
      </c>
      <c r="R28" s="83"/>
      <c r="S28" s="83"/>
      <c r="T28" s="83"/>
      <c r="U28" s="83"/>
    </row>
    <row r="29" spans="1:21" x14ac:dyDescent="0.25">
      <c r="A29" s="84" t="s">
        <v>99</v>
      </c>
      <c r="B29" s="85">
        <v>58.779000000000003</v>
      </c>
      <c r="C29" s="86">
        <v>22.919</v>
      </c>
      <c r="D29" s="64">
        <f t="shared" si="0"/>
        <v>81.698000000000008</v>
      </c>
      <c r="E29" s="62">
        <f t="shared" si="6"/>
        <v>9.9498189240859801E-4</v>
      </c>
      <c r="F29" s="60">
        <v>79.728999999999999</v>
      </c>
      <c r="G29" s="61">
        <v>14.071</v>
      </c>
      <c r="H29" s="61">
        <f t="shared" si="1"/>
        <v>93.8</v>
      </c>
      <c r="I29" s="62">
        <f t="shared" si="7"/>
        <v>-0.12901918976545834</v>
      </c>
      <c r="J29" s="60">
        <v>381.98</v>
      </c>
      <c r="K29" s="61">
        <v>368.37700000000001</v>
      </c>
      <c r="L29" s="61">
        <f t="shared" si="2"/>
        <v>750.35699999999997</v>
      </c>
      <c r="M29" s="62">
        <f t="shared" si="8"/>
        <v>1.1257792621691893E-3</v>
      </c>
      <c r="N29" s="61">
        <v>553.47900000000004</v>
      </c>
      <c r="O29" s="61">
        <v>119.598</v>
      </c>
      <c r="P29" s="61">
        <f t="shared" si="4"/>
        <v>673.077</v>
      </c>
      <c r="Q29" s="65">
        <f t="shared" si="9"/>
        <v>0.11481598687817285</v>
      </c>
      <c r="R29" s="83"/>
      <c r="S29" s="83"/>
      <c r="T29" s="83"/>
      <c r="U29" s="83"/>
    </row>
    <row r="30" spans="1:21" x14ac:dyDescent="0.25">
      <c r="A30" s="84" t="s">
        <v>101</v>
      </c>
      <c r="B30" s="85">
        <v>47.914999999999999</v>
      </c>
      <c r="C30" s="86">
        <v>21.355</v>
      </c>
      <c r="D30" s="64">
        <f t="shared" si="0"/>
        <v>69.27</v>
      </c>
      <c r="E30" s="62">
        <f t="shared" si="6"/>
        <v>8.4362402613458794E-4</v>
      </c>
      <c r="F30" s="60">
        <v>51.835000000000001</v>
      </c>
      <c r="G30" s="61">
        <v>6.1959999999999997</v>
      </c>
      <c r="H30" s="61">
        <f t="shared" si="1"/>
        <v>58.030999999999999</v>
      </c>
      <c r="I30" s="62">
        <f t="shared" si="7"/>
        <v>0.19367234753838458</v>
      </c>
      <c r="J30" s="60">
        <v>309.53500000000003</v>
      </c>
      <c r="K30" s="61">
        <v>118.652</v>
      </c>
      <c r="L30" s="61">
        <f t="shared" si="2"/>
        <v>428.18700000000001</v>
      </c>
      <c r="M30" s="62">
        <f t="shared" si="8"/>
        <v>6.4241960151026605E-4</v>
      </c>
      <c r="N30" s="61">
        <v>315.42700000000002</v>
      </c>
      <c r="O30" s="61">
        <v>163.86099999999999</v>
      </c>
      <c r="P30" s="61">
        <f t="shared" si="4"/>
        <v>479.28800000000001</v>
      </c>
      <c r="Q30" s="65">
        <f t="shared" si="9"/>
        <v>-0.10661856754185373</v>
      </c>
      <c r="R30" s="83"/>
      <c r="S30" s="83"/>
      <c r="T30" s="83"/>
      <c r="U30" s="83"/>
    </row>
    <row r="31" spans="1:21" x14ac:dyDescent="0.25">
      <c r="A31" s="84" t="s">
        <v>82</v>
      </c>
      <c r="B31" s="85">
        <v>44.99</v>
      </c>
      <c r="C31" s="86">
        <v>29.06</v>
      </c>
      <c r="D31" s="64">
        <f t="shared" si="0"/>
        <v>74.05</v>
      </c>
      <c r="E31" s="62">
        <f t="shared" si="6"/>
        <v>9.0183859008613021E-4</v>
      </c>
      <c r="F31" s="60">
        <v>40.03</v>
      </c>
      <c r="G31" s="61">
        <v>40.994999999999997</v>
      </c>
      <c r="H31" s="61">
        <f t="shared" si="1"/>
        <v>81.025000000000006</v>
      </c>
      <c r="I31" s="62">
        <f t="shared" si="7"/>
        <v>-8.6084541808084003E-2</v>
      </c>
      <c r="J31" s="60">
        <v>245.20500000000001</v>
      </c>
      <c r="K31" s="61">
        <v>296.10500000000002</v>
      </c>
      <c r="L31" s="61">
        <f t="shared" si="2"/>
        <v>541.31000000000006</v>
      </c>
      <c r="M31" s="62">
        <f t="shared" si="8"/>
        <v>8.1214085082807785E-4</v>
      </c>
      <c r="N31" s="61">
        <v>266.65499999999997</v>
      </c>
      <c r="O31" s="61">
        <v>473.959</v>
      </c>
      <c r="P31" s="61">
        <f t="shared" si="4"/>
        <v>740.61400000000003</v>
      </c>
      <c r="Q31" s="65">
        <f t="shared" si="9"/>
        <v>-0.26910644411258766</v>
      </c>
      <c r="R31" s="83"/>
      <c r="S31" s="83"/>
      <c r="T31" s="83"/>
      <c r="U31" s="83"/>
    </row>
    <row r="32" spans="1:21" x14ac:dyDescent="0.25">
      <c r="A32" s="84" t="s">
        <v>67</v>
      </c>
      <c r="B32" s="85">
        <v>44.929000000000002</v>
      </c>
      <c r="C32" s="86">
        <v>19.239999999999998</v>
      </c>
      <c r="D32" s="64">
        <f t="shared" si="0"/>
        <v>64.168999999999997</v>
      </c>
      <c r="E32" s="62">
        <f t="shared" si="6"/>
        <v>7.815000741017811E-4</v>
      </c>
      <c r="F32" s="60">
        <v>47.497</v>
      </c>
      <c r="G32" s="61">
        <v>16.55</v>
      </c>
      <c r="H32" s="61">
        <f t="shared" si="1"/>
        <v>64.046999999999997</v>
      </c>
      <c r="I32" s="62">
        <f t="shared" si="7"/>
        <v>1.904851124955087E-3</v>
      </c>
      <c r="J32" s="60">
        <v>384.21199999999999</v>
      </c>
      <c r="K32" s="61">
        <v>80.930999999999997</v>
      </c>
      <c r="L32" s="61">
        <f t="shared" si="2"/>
        <v>465.14299999999997</v>
      </c>
      <c r="M32" s="62">
        <f t="shared" si="8"/>
        <v>6.9786560709524039E-4</v>
      </c>
      <c r="N32" s="61">
        <v>359.15800000000002</v>
      </c>
      <c r="O32" s="61">
        <v>39.363999999999997</v>
      </c>
      <c r="P32" s="61">
        <f t="shared" si="4"/>
        <v>398.52199999999999</v>
      </c>
      <c r="Q32" s="65">
        <f t="shared" si="9"/>
        <v>0.16717019386633614</v>
      </c>
      <c r="R32" s="83"/>
      <c r="S32" s="83"/>
      <c r="T32" s="83"/>
      <c r="U32" s="83"/>
    </row>
    <row r="33" spans="1:21" x14ac:dyDescent="0.25">
      <c r="A33" s="84" t="s">
        <v>86</v>
      </c>
      <c r="B33" s="85">
        <v>42.555</v>
      </c>
      <c r="C33" s="86">
        <v>40.756999999999998</v>
      </c>
      <c r="D33" s="64">
        <f t="shared" si="0"/>
        <v>83.311999999999998</v>
      </c>
      <c r="E33" s="62">
        <f t="shared" si="6"/>
        <v>1.0146384418265454E-3</v>
      </c>
      <c r="F33" s="60">
        <v>51.295000000000002</v>
      </c>
      <c r="G33" s="61">
        <v>29.145</v>
      </c>
      <c r="H33" s="61">
        <f t="shared" si="1"/>
        <v>80.44</v>
      </c>
      <c r="I33" s="62">
        <f t="shared" si="7"/>
        <v>3.5703630034808587E-2</v>
      </c>
      <c r="J33" s="60">
        <v>260.39499999999998</v>
      </c>
      <c r="K33" s="61">
        <v>201.59</v>
      </c>
      <c r="L33" s="61">
        <f t="shared" si="2"/>
        <v>461.98500000000001</v>
      </c>
      <c r="M33" s="62">
        <f t="shared" si="8"/>
        <v>6.9312758118233455E-4</v>
      </c>
      <c r="N33" s="61">
        <v>265.55599999999998</v>
      </c>
      <c r="O33" s="61">
        <v>216.852</v>
      </c>
      <c r="P33" s="61">
        <f t="shared" si="4"/>
        <v>482.40800000000002</v>
      </c>
      <c r="Q33" s="65">
        <f t="shared" si="9"/>
        <v>-4.2335533407406145E-2</v>
      </c>
      <c r="R33" s="83"/>
      <c r="S33" s="83"/>
      <c r="T33" s="83"/>
      <c r="U33" s="83"/>
    </row>
    <row r="34" spans="1:21" x14ac:dyDescent="0.25">
      <c r="A34" s="84" t="s">
        <v>100</v>
      </c>
      <c r="B34" s="85">
        <v>35.115000000000002</v>
      </c>
      <c r="C34" s="86">
        <v>14.507999999999999</v>
      </c>
      <c r="D34" s="64">
        <f t="shared" si="0"/>
        <v>49.623000000000005</v>
      </c>
      <c r="E34" s="62">
        <f t="shared" si="6"/>
        <v>6.0434755375886621E-4</v>
      </c>
      <c r="F34" s="60">
        <v>38.61</v>
      </c>
      <c r="G34" s="61">
        <v>23.148</v>
      </c>
      <c r="H34" s="61">
        <f t="shared" si="1"/>
        <v>61.757999999999996</v>
      </c>
      <c r="I34" s="62">
        <f t="shared" si="7"/>
        <v>-0.1964927620713105</v>
      </c>
      <c r="J34" s="60">
        <v>306.69</v>
      </c>
      <c r="K34" s="61">
        <v>177.339</v>
      </c>
      <c r="L34" s="61">
        <f t="shared" si="2"/>
        <v>484.029</v>
      </c>
      <c r="M34" s="62">
        <f t="shared" si="8"/>
        <v>7.2620074243125686E-4</v>
      </c>
      <c r="N34" s="61">
        <v>372.87</v>
      </c>
      <c r="O34" s="61">
        <v>209.636</v>
      </c>
      <c r="P34" s="61">
        <f t="shared" si="4"/>
        <v>582.50599999999997</v>
      </c>
      <c r="Q34" s="65">
        <f t="shared" si="9"/>
        <v>-0.16905748610314741</v>
      </c>
      <c r="R34" s="83"/>
      <c r="S34" s="83"/>
      <c r="T34" s="83"/>
      <c r="U34" s="83"/>
    </row>
    <row r="35" spans="1:21" x14ac:dyDescent="0.25">
      <c r="A35" s="84" t="s">
        <v>64</v>
      </c>
      <c r="B35" s="85">
        <v>29.251000000000001</v>
      </c>
      <c r="C35" s="86">
        <v>5.7750000000000004</v>
      </c>
      <c r="D35" s="64">
        <f t="shared" si="0"/>
        <v>35.026000000000003</v>
      </c>
      <c r="E35" s="62">
        <f t="shared" si="6"/>
        <v>4.2657391568341394E-4</v>
      </c>
      <c r="F35" s="60">
        <v>97.891999999999996</v>
      </c>
      <c r="G35" s="61">
        <v>5.4530000000000003</v>
      </c>
      <c r="H35" s="61">
        <f t="shared" si="1"/>
        <v>103.345</v>
      </c>
      <c r="I35" s="62">
        <f t="shared" si="7"/>
        <v>-0.66107697518022157</v>
      </c>
      <c r="J35" s="60">
        <v>1195.8889999999999</v>
      </c>
      <c r="K35" s="61">
        <v>37.591999999999999</v>
      </c>
      <c r="L35" s="61">
        <f t="shared" si="2"/>
        <v>1233.481</v>
      </c>
      <c r="M35" s="62">
        <f t="shared" si="8"/>
        <v>1.850622210600706E-3</v>
      </c>
      <c r="N35" s="61">
        <v>797.33699999999999</v>
      </c>
      <c r="O35" s="61">
        <v>41.911999999999999</v>
      </c>
      <c r="P35" s="61">
        <f t="shared" si="4"/>
        <v>839.24900000000002</v>
      </c>
      <c r="Q35" s="65">
        <f t="shared" si="9"/>
        <v>0.46974378283441509</v>
      </c>
      <c r="R35" s="83"/>
      <c r="S35" s="83"/>
      <c r="T35" s="83"/>
      <c r="U35" s="83"/>
    </row>
    <row r="36" spans="1:21" x14ac:dyDescent="0.25">
      <c r="A36" s="84" t="s">
        <v>104</v>
      </c>
      <c r="B36" s="85">
        <v>27.478999999999999</v>
      </c>
      <c r="C36" s="86">
        <v>0.24</v>
      </c>
      <c r="D36" s="64">
        <f t="shared" si="0"/>
        <v>27.718999999999998</v>
      </c>
      <c r="E36" s="62">
        <f t="shared" si="6"/>
        <v>3.3758357702359814E-4</v>
      </c>
      <c r="F36" s="60">
        <v>31.847000000000001</v>
      </c>
      <c r="G36" s="61">
        <v>16.588000000000001</v>
      </c>
      <c r="H36" s="61">
        <f t="shared" si="1"/>
        <v>48.435000000000002</v>
      </c>
      <c r="I36" s="62">
        <f t="shared" si="7"/>
        <v>-0.42770723650252929</v>
      </c>
      <c r="J36" s="60">
        <v>182.96899999999999</v>
      </c>
      <c r="K36" s="61">
        <v>1.1040000000000001</v>
      </c>
      <c r="L36" s="61">
        <f t="shared" si="2"/>
        <v>184.07300000000001</v>
      </c>
      <c r="M36" s="62">
        <f t="shared" si="8"/>
        <v>2.7616929824772637E-4</v>
      </c>
      <c r="N36" s="61">
        <v>204.261</v>
      </c>
      <c r="O36" s="61">
        <v>33.479999999999997</v>
      </c>
      <c r="P36" s="61">
        <f t="shared" si="4"/>
        <v>237.74099999999999</v>
      </c>
      <c r="Q36" s="65">
        <f t="shared" si="9"/>
        <v>-0.22574145814142277</v>
      </c>
      <c r="R36" s="83"/>
      <c r="S36" s="83"/>
      <c r="T36" s="83"/>
      <c r="U36" s="83"/>
    </row>
    <row r="37" spans="1:21" x14ac:dyDescent="0.25">
      <c r="A37" s="84" t="s">
        <v>105</v>
      </c>
      <c r="B37" s="85">
        <v>25.135999999999999</v>
      </c>
      <c r="C37" s="86">
        <v>0.48899999999999999</v>
      </c>
      <c r="D37" s="64">
        <f t="shared" si="0"/>
        <v>25.625</v>
      </c>
      <c r="E37" s="62">
        <f t="shared" si="6"/>
        <v>3.1208121365235771E-4</v>
      </c>
      <c r="F37" s="60">
        <v>24.847999999999999</v>
      </c>
      <c r="G37" s="61">
        <v>0.32</v>
      </c>
      <c r="H37" s="61">
        <f t="shared" si="1"/>
        <v>25.167999999999999</v>
      </c>
      <c r="I37" s="62">
        <f t="shared" si="7"/>
        <v>1.8157978385251239E-2</v>
      </c>
      <c r="J37" s="60">
        <v>113.23099999999999</v>
      </c>
      <c r="K37" s="61">
        <v>70.887</v>
      </c>
      <c r="L37" s="61">
        <f t="shared" si="2"/>
        <v>184.11799999999999</v>
      </c>
      <c r="M37" s="62">
        <f t="shared" si="8"/>
        <v>2.7623681286649798E-4</v>
      </c>
      <c r="N37" s="61">
        <v>178.7</v>
      </c>
      <c r="O37" s="61">
        <v>35.555</v>
      </c>
      <c r="P37" s="61">
        <f t="shared" si="4"/>
        <v>214.255</v>
      </c>
      <c r="Q37" s="65">
        <f t="shared" si="9"/>
        <v>-0.140659494527549</v>
      </c>
      <c r="R37" s="83"/>
      <c r="S37" s="83"/>
      <c r="T37" s="83"/>
      <c r="U37" s="83"/>
    </row>
    <row r="38" spans="1:21" x14ac:dyDescent="0.25">
      <c r="A38" s="84" t="s">
        <v>85</v>
      </c>
      <c r="B38" s="85">
        <v>16.86</v>
      </c>
      <c r="C38" s="86">
        <v>2.9390000000000001</v>
      </c>
      <c r="D38" s="64">
        <f t="shared" si="0"/>
        <v>19.798999999999999</v>
      </c>
      <c r="E38" s="62">
        <f t="shared" si="6"/>
        <v>2.411276467942646E-4</v>
      </c>
      <c r="F38" s="60">
        <v>17.09</v>
      </c>
      <c r="G38" s="61">
        <v>3.73</v>
      </c>
      <c r="H38" s="61">
        <f t="shared" si="1"/>
        <v>20.82</v>
      </c>
      <c r="I38" s="62">
        <f t="shared" si="7"/>
        <v>-4.9039385206532171E-2</v>
      </c>
      <c r="J38" s="60">
        <v>159.94499999999999</v>
      </c>
      <c r="K38" s="61">
        <v>25.545000000000002</v>
      </c>
      <c r="L38" s="61">
        <f t="shared" si="2"/>
        <v>185.49</v>
      </c>
      <c r="M38" s="62">
        <f t="shared" si="8"/>
        <v>2.782952585766015E-4</v>
      </c>
      <c r="N38" s="61">
        <v>229.18100000000001</v>
      </c>
      <c r="O38" s="61">
        <v>35.838000000000001</v>
      </c>
      <c r="P38" s="61">
        <f t="shared" si="4"/>
        <v>265.01900000000001</v>
      </c>
      <c r="Q38" s="65">
        <f t="shared" si="9"/>
        <v>-0.30008791822473102</v>
      </c>
      <c r="R38" s="83"/>
      <c r="S38" s="83"/>
      <c r="T38" s="83"/>
      <c r="U38" s="83"/>
    </row>
    <row r="39" spans="1:21" x14ac:dyDescent="0.25">
      <c r="A39" s="84" t="s">
        <v>106</v>
      </c>
      <c r="B39" s="85">
        <v>12.925000000000001</v>
      </c>
      <c r="C39" s="86">
        <v>0.51</v>
      </c>
      <c r="D39" s="64">
        <f>C39+B39</f>
        <v>13.435</v>
      </c>
      <c r="E39" s="62">
        <f t="shared" si="6"/>
        <v>1.6362189679685566E-4</v>
      </c>
      <c r="F39" s="60">
        <v>15.775</v>
      </c>
      <c r="G39" s="61">
        <v>0.41399999999999998</v>
      </c>
      <c r="H39" s="61">
        <f>G39+F39</f>
        <v>16.189</v>
      </c>
      <c r="I39" s="62">
        <f t="shared" si="7"/>
        <v>-0.1701155105318426</v>
      </c>
      <c r="J39" s="60">
        <v>53.42</v>
      </c>
      <c r="K39" s="61">
        <v>54.767000000000003</v>
      </c>
      <c r="L39" s="61">
        <f>K39+J39</f>
        <v>108.18700000000001</v>
      </c>
      <c r="M39" s="62">
        <f t="shared" si="8"/>
        <v>1.6231564580099621E-4</v>
      </c>
      <c r="N39" s="61">
        <v>94.542000000000002</v>
      </c>
      <c r="O39" s="61">
        <v>27.942</v>
      </c>
      <c r="P39" s="61">
        <f>O39+N39</f>
        <v>122.48400000000001</v>
      </c>
      <c r="Q39" s="65">
        <f t="shared" si="9"/>
        <v>-0.11672544985467481</v>
      </c>
      <c r="R39" s="83"/>
      <c r="S39" s="83"/>
      <c r="T39" s="83"/>
      <c r="U39" s="83"/>
    </row>
    <row r="40" spans="1:21" x14ac:dyDescent="0.25">
      <c r="A40" s="84" t="s">
        <v>103</v>
      </c>
      <c r="B40" s="85">
        <v>12.257999999999999</v>
      </c>
      <c r="C40" s="86">
        <v>27.565999999999999</v>
      </c>
      <c r="D40" s="64">
        <f>C40+B40</f>
        <v>39.823999999999998</v>
      </c>
      <c r="E40" s="62">
        <f t="shared" si="6"/>
        <v>4.8500769765820462E-4</v>
      </c>
      <c r="F40" s="60">
        <v>6.3630000000000004</v>
      </c>
      <c r="G40" s="61">
        <v>23.303000000000001</v>
      </c>
      <c r="H40" s="61">
        <f>G40+F40</f>
        <v>29.666</v>
      </c>
      <c r="I40" s="62">
        <f t="shared" si="7"/>
        <v>0.34241218903795589</v>
      </c>
      <c r="J40" s="60">
        <v>82.180999999999997</v>
      </c>
      <c r="K40" s="61">
        <v>282.55700000000002</v>
      </c>
      <c r="L40" s="61">
        <f>K40+J40</f>
        <v>364.738</v>
      </c>
      <c r="M40" s="62">
        <f t="shared" si="8"/>
        <v>5.4722548936714894E-4</v>
      </c>
      <c r="N40" s="61">
        <v>7.0060000000000002</v>
      </c>
      <c r="O40" s="61">
        <v>209.94200000000001</v>
      </c>
      <c r="P40" s="61">
        <f>O40+N40</f>
        <v>216.94800000000001</v>
      </c>
      <c r="Q40" s="65">
        <f t="shared" si="9"/>
        <v>0.68122315024798574</v>
      </c>
      <c r="R40" s="83"/>
      <c r="S40" s="83"/>
      <c r="T40" s="83"/>
      <c r="U40" s="83"/>
    </row>
    <row r="41" spans="1:21" x14ac:dyDescent="0.25">
      <c r="A41" s="84" t="s">
        <v>57</v>
      </c>
      <c r="B41" s="85">
        <v>10.760999999999999</v>
      </c>
      <c r="C41" s="86">
        <v>150.42699999999999</v>
      </c>
      <c r="D41" s="64">
        <f t="shared" ref="D41:D104" si="10">C41+B41</f>
        <v>161.18799999999999</v>
      </c>
      <c r="E41" s="62">
        <f t="shared" si="6"/>
        <v>1.9630730406320481E-3</v>
      </c>
      <c r="F41" s="60">
        <v>15.074999999999999</v>
      </c>
      <c r="G41" s="61">
        <v>154.29900000000001</v>
      </c>
      <c r="H41" s="61">
        <f t="shared" ref="H41:H104" si="11">G41+F41</f>
        <v>169.374</v>
      </c>
      <c r="I41" s="62">
        <f t="shared" si="7"/>
        <v>-4.8330912654834912E-2</v>
      </c>
      <c r="J41" s="60">
        <v>125.291</v>
      </c>
      <c r="K41" s="61">
        <v>932.26300000000003</v>
      </c>
      <c r="L41" s="61">
        <f t="shared" ref="L41:L104" si="12">K41+J41</f>
        <v>1057.5540000000001</v>
      </c>
      <c r="M41" s="62">
        <f t="shared" si="8"/>
        <v>1.5866745586755038E-3</v>
      </c>
      <c r="N41" s="61">
        <v>158.01300000000001</v>
      </c>
      <c r="O41" s="61">
        <v>903.86900000000003</v>
      </c>
      <c r="P41" s="61">
        <f t="shared" ref="P41:P104" si="13">O41+N41</f>
        <v>1061.8820000000001</v>
      </c>
      <c r="Q41" s="65">
        <f t="shared" si="9"/>
        <v>-4.0757824315695856E-3</v>
      </c>
      <c r="R41" s="83"/>
      <c r="S41" s="83"/>
      <c r="T41" s="83"/>
      <c r="U41" s="83"/>
    </row>
    <row r="42" spans="1:21" x14ac:dyDescent="0.25">
      <c r="A42" s="84" t="s">
        <v>60</v>
      </c>
      <c r="B42" s="85">
        <v>10.569000000000001</v>
      </c>
      <c r="C42" s="86">
        <v>50.338999999999999</v>
      </c>
      <c r="D42" s="64">
        <f t="shared" si="10"/>
        <v>60.908000000000001</v>
      </c>
      <c r="E42" s="62">
        <f t="shared" si="6"/>
        <v>7.4178507555659723E-4</v>
      </c>
      <c r="F42" s="60">
        <v>9.5350000000000001</v>
      </c>
      <c r="G42" s="61">
        <v>65.888999999999996</v>
      </c>
      <c r="H42" s="61">
        <f t="shared" si="11"/>
        <v>75.423999999999992</v>
      </c>
      <c r="I42" s="62">
        <f t="shared" si="7"/>
        <v>-0.19245863385659723</v>
      </c>
      <c r="J42" s="60">
        <v>51.34</v>
      </c>
      <c r="K42" s="61">
        <v>457.55200000000002</v>
      </c>
      <c r="L42" s="61">
        <f t="shared" si="12"/>
        <v>508.89200000000005</v>
      </c>
      <c r="M42" s="62">
        <f t="shared" si="8"/>
        <v>7.6350331946500557E-4</v>
      </c>
      <c r="N42" s="61">
        <v>35.686</v>
      </c>
      <c r="O42" s="61">
        <v>531.81500000000005</v>
      </c>
      <c r="P42" s="61">
        <f t="shared" si="13"/>
        <v>567.50100000000009</v>
      </c>
      <c r="Q42" s="65">
        <f t="shared" si="9"/>
        <v>-0.10327558894169353</v>
      </c>
      <c r="R42" s="83"/>
      <c r="S42" s="83"/>
      <c r="T42" s="83"/>
      <c r="U42" s="83"/>
    </row>
    <row r="43" spans="1:21" x14ac:dyDescent="0.25">
      <c r="A43" s="84" t="s">
        <v>77</v>
      </c>
      <c r="B43" s="85">
        <v>10.24</v>
      </c>
      <c r="C43" s="86">
        <v>28.963000000000001</v>
      </c>
      <c r="D43" s="64">
        <f t="shared" si="10"/>
        <v>39.203000000000003</v>
      </c>
      <c r="E43" s="62">
        <f t="shared" si="6"/>
        <v>4.774446758561319E-4</v>
      </c>
      <c r="F43" s="60">
        <v>9.34</v>
      </c>
      <c r="G43" s="61">
        <v>35.465000000000003</v>
      </c>
      <c r="H43" s="61">
        <f t="shared" si="11"/>
        <v>44.805000000000007</v>
      </c>
      <c r="I43" s="62">
        <f t="shared" si="7"/>
        <v>-0.12503068853922561</v>
      </c>
      <c r="J43" s="60">
        <v>34.845999999999997</v>
      </c>
      <c r="K43" s="61">
        <v>192.52</v>
      </c>
      <c r="L43" s="61">
        <f t="shared" si="12"/>
        <v>227.36600000000001</v>
      </c>
      <c r="M43" s="62">
        <f t="shared" si="8"/>
        <v>3.4112286248060583E-4</v>
      </c>
      <c r="N43" s="61">
        <v>125.173</v>
      </c>
      <c r="O43" s="61">
        <v>237.827</v>
      </c>
      <c r="P43" s="61">
        <f t="shared" si="13"/>
        <v>363</v>
      </c>
      <c r="Q43" s="65">
        <f t="shared" si="9"/>
        <v>-0.37364738292011013</v>
      </c>
      <c r="R43" s="83"/>
      <c r="S43" s="83"/>
      <c r="T43" s="83"/>
      <c r="U43" s="83"/>
    </row>
    <row r="44" spans="1:21" x14ac:dyDescent="0.25">
      <c r="A44" s="84" t="s">
        <v>76</v>
      </c>
      <c r="B44" s="85">
        <v>10.058</v>
      </c>
      <c r="C44" s="86">
        <v>17.625</v>
      </c>
      <c r="D44" s="64">
        <f>C44+B44</f>
        <v>27.683</v>
      </c>
      <c r="E44" s="62">
        <f t="shared" si="6"/>
        <v>3.3714514097710121E-4</v>
      </c>
      <c r="F44" s="60">
        <v>10.438000000000001</v>
      </c>
      <c r="G44" s="61">
        <v>17.21</v>
      </c>
      <c r="H44" s="61">
        <f>G44+F44</f>
        <v>27.648000000000003</v>
      </c>
      <c r="I44" s="62">
        <f t="shared" si="7"/>
        <v>1.265914351851638E-3</v>
      </c>
      <c r="J44" s="60">
        <v>65.114999999999995</v>
      </c>
      <c r="K44" s="61">
        <v>69.617000000000004</v>
      </c>
      <c r="L44" s="61">
        <f>K44+J44</f>
        <v>134.732</v>
      </c>
      <c r="M44" s="62">
        <f t="shared" si="8"/>
        <v>2.0214176925194172E-4</v>
      </c>
      <c r="N44" s="61">
        <v>18.376999999999999</v>
      </c>
      <c r="O44" s="61">
        <v>24.027000000000001</v>
      </c>
      <c r="P44" s="61">
        <f>O44+N44</f>
        <v>42.403999999999996</v>
      </c>
      <c r="Q44" s="65">
        <f t="shared" si="9"/>
        <v>2.1773417602113012</v>
      </c>
      <c r="R44" s="83"/>
      <c r="S44" s="83"/>
      <c r="T44" s="83"/>
      <c r="U44" s="83"/>
    </row>
    <row r="45" spans="1:21" x14ac:dyDescent="0.25">
      <c r="A45" s="84" t="s">
        <v>108</v>
      </c>
      <c r="B45" s="85">
        <v>9.3689999999999998</v>
      </c>
      <c r="C45" s="86">
        <v>6.1520000000000001</v>
      </c>
      <c r="D45" s="64">
        <f t="shared" si="10"/>
        <v>15.521000000000001</v>
      </c>
      <c r="E45" s="62">
        <f t="shared" si="6"/>
        <v>1.8902682993554123E-4</v>
      </c>
      <c r="F45" s="60">
        <v>3.746</v>
      </c>
      <c r="G45" s="61">
        <v>5.0869999999999997</v>
      </c>
      <c r="H45" s="61">
        <f t="shared" si="11"/>
        <v>8.8330000000000002</v>
      </c>
      <c r="I45" s="62">
        <f t="shared" si="7"/>
        <v>0.75716064757160662</v>
      </c>
      <c r="J45" s="60">
        <v>48.189</v>
      </c>
      <c r="K45" s="61">
        <v>42.442</v>
      </c>
      <c r="L45" s="61">
        <f t="shared" si="12"/>
        <v>90.631</v>
      </c>
      <c r="M45" s="62">
        <f t="shared" si="8"/>
        <v>1.3597594253089636E-4</v>
      </c>
      <c r="N45" s="61">
        <v>4.9889999999999999</v>
      </c>
      <c r="O45" s="61">
        <v>30.053999999999998</v>
      </c>
      <c r="P45" s="61">
        <f t="shared" si="13"/>
        <v>35.042999999999999</v>
      </c>
      <c r="Q45" s="65">
        <f t="shared" si="9"/>
        <v>1.5862797134948492</v>
      </c>
      <c r="R45" s="83"/>
      <c r="S45" s="83"/>
      <c r="T45" s="83"/>
      <c r="U45" s="83"/>
    </row>
    <row r="46" spans="1:21" x14ac:dyDescent="0.25">
      <c r="A46" s="84" t="s">
        <v>500</v>
      </c>
      <c r="B46" s="85">
        <v>8.81</v>
      </c>
      <c r="C46" s="86">
        <v>0</v>
      </c>
      <c r="D46" s="64">
        <f t="shared" si="10"/>
        <v>8.81</v>
      </c>
      <c r="E46" s="62">
        <f t="shared" si="6"/>
        <v>1.0729504360106426E-4</v>
      </c>
      <c r="F46" s="60">
        <v>0</v>
      </c>
      <c r="G46" s="61">
        <v>0</v>
      </c>
      <c r="H46" s="61">
        <f t="shared" si="11"/>
        <v>0</v>
      </c>
      <c r="I46" s="62" t="str">
        <f t="shared" si="7"/>
        <v/>
      </c>
      <c r="J46" s="60">
        <v>36.198999999999998</v>
      </c>
      <c r="K46" s="61">
        <v>0</v>
      </c>
      <c r="L46" s="61">
        <f t="shared" si="12"/>
        <v>36.198999999999998</v>
      </c>
      <c r="M46" s="62">
        <f t="shared" si="8"/>
        <v>5.4310259664749562E-5</v>
      </c>
      <c r="N46" s="61">
        <v>8.2360000000000007</v>
      </c>
      <c r="O46" s="61">
        <v>0</v>
      </c>
      <c r="P46" s="61">
        <f t="shared" si="13"/>
        <v>8.2360000000000007</v>
      </c>
      <c r="Q46" s="65">
        <f t="shared" si="9"/>
        <v>3.3952161243321992</v>
      </c>
      <c r="R46" s="83"/>
      <c r="S46" s="83"/>
      <c r="T46" s="83"/>
      <c r="U46" s="83"/>
    </row>
    <row r="47" spans="1:21" x14ac:dyDescent="0.25">
      <c r="A47" s="84" t="s">
        <v>69</v>
      </c>
      <c r="B47" s="85">
        <v>7.4880000000000004</v>
      </c>
      <c r="C47" s="86">
        <v>4.0000000000000001E-3</v>
      </c>
      <c r="D47" s="64">
        <f t="shared" si="10"/>
        <v>7.492</v>
      </c>
      <c r="E47" s="62">
        <f t="shared" si="6"/>
        <v>9.1243412787647373E-5</v>
      </c>
      <c r="F47" s="60">
        <v>27.42</v>
      </c>
      <c r="G47" s="61">
        <v>0.11</v>
      </c>
      <c r="H47" s="61">
        <f t="shared" si="11"/>
        <v>27.53</v>
      </c>
      <c r="I47" s="62">
        <f t="shared" si="7"/>
        <v>-0.72786051580094446</v>
      </c>
      <c r="J47" s="60">
        <v>196.696</v>
      </c>
      <c r="K47" s="61">
        <v>1.6479999999999999</v>
      </c>
      <c r="L47" s="61">
        <f t="shared" si="12"/>
        <v>198.34399999999999</v>
      </c>
      <c r="M47" s="62">
        <f t="shared" si="8"/>
        <v>2.9758043434749822E-4</v>
      </c>
      <c r="N47" s="61">
        <v>262.94499999999999</v>
      </c>
      <c r="O47" s="61">
        <v>1.8660000000000001</v>
      </c>
      <c r="P47" s="61">
        <f t="shared" si="13"/>
        <v>264.81099999999998</v>
      </c>
      <c r="Q47" s="65">
        <f t="shared" si="9"/>
        <v>-0.25099788150794333</v>
      </c>
      <c r="R47" s="83"/>
      <c r="S47" s="83"/>
      <c r="T47" s="83"/>
      <c r="U47" s="83"/>
    </row>
    <row r="48" spans="1:21" x14ac:dyDescent="0.25">
      <c r="A48" s="84" t="s">
        <v>68</v>
      </c>
      <c r="B48" s="85">
        <v>7.0270000000000001</v>
      </c>
      <c r="C48" s="86">
        <v>1.06</v>
      </c>
      <c r="D48" s="64">
        <f t="shared" si="10"/>
        <v>8.0869999999999997</v>
      </c>
      <c r="E48" s="62">
        <f t="shared" si="6"/>
        <v>9.8489786333916748E-5</v>
      </c>
      <c r="F48" s="60">
        <v>17.010000000000002</v>
      </c>
      <c r="G48" s="61">
        <v>0.79</v>
      </c>
      <c r="H48" s="61">
        <f t="shared" si="11"/>
        <v>17.8</v>
      </c>
      <c r="I48" s="62">
        <f t="shared" si="7"/>
        <v>-0.54567415730337077</v>
      </c>
      <c r="J48" s="60">
        <v>170.51599999999999</v>
      </c>
      <c r="K48" s="61">
        <v>6.8</v>
      </c>
      <c r="L48" s="61">
        <f t="shared" si="12"/>
        <v>177.316</v>
      </c>
      <c r="M48" s="62">
        <f t="shared" si="8"/>
        <v>2.660316031579528E-4</v>
      </c>
      <c r="N48" s="61">
        <v>208.352</v>
      </c>
      <c r="O48" s="61">
        <v>14.952999999999999</v>
      </c>
      <c r="P48" s="61">
        <f t="shared" si="13"/>
        <v>223.30500000000001</v>
      </c>
      <c r="Q48" s="65">
        <f t="shared" si="9"/>
        <v>-0.20594702312980007</v>
      </c>
      <c r="R48" s="83"/>
      <c r="S48" s="83"/>
      <c r="T48" s="83"/>
      <c r="U48" s="83"/>
    </row>
    <row r="49" spans="1:21" x14ac:dyDescent="0.25">
      <c r="A49" s="84" t="s">
        <v>63</v>
      </c>
      <c r="B49" s="85">
        <v>5.8970000000000002</v>
      </c>
      <c r="C49" s="86">
        <v>10.199</v>
      </c>
      <c r="D49" s="64">
        <f t="shared" si="10"/>
        <v>16.096</v>
      </c>
      <c r="E49" s="62">
        <f t="shared" si="6"/>
        <v>1.960296279004234E-4</v>
      </c>
      <c r="F49" s="60">
        <v>7.5309999999999997</v>
      </c>
      <c r="G49" s="61">
        <v>8.3450000000000006</v>
      </c>
      <c r="H49" s="61">
        <f t="shared" si="11"/>
        <v>15.876000000000001</v>
      </c>
      <c r="I49" s="62">
        <f t="shared" si="7"/>
        <v>1.3857394809775769E-2</v>
      </c>
      <c r="J49" s="60">
        <v>62.572000000000003</v>
      </c>
      <c r="K49" s="61">
        <v>43.277000000000001</v>
      </c>
      <c r="L49" s="61">
        <f t="shared" si="12"/>
        <v>105.849</v>
      </c>
      <c r="M49" s="62">
        <f t="shared" si="8"/>
        <v>1.5880788627459534E-4</v>
      </c>
      <c r="N49" s="61">
        <v>131.77799999999999</v>
      </c>
      <c r="O49" s="61">
        <v>33.323</v>
      </c>
      <c r="P49" s="61">
        <f t="shared" si="13"/>
        <v>165.101</v>
      </c>
      <c r="Q49" s="65">
        <f t="shared" si="9"/>
        <v>-0.35888335019170081</v>
      </c>
      <c r="R49" s="83"/>
      <c r="S49" s="83"/>
      <c r="T49" s="83"/>
      <c r="U49" s="83"/>
    </row>
    <row r="50" spans="1:21" x14ac:dyDescent="0.25">
      <c r="A50" s="84" t="s">
        <v>112</v>
      </c>
      <c r="B50" s="85">
        <v>4.7460000000000004</v>
      </c>
      <c r="C50" s="86">
        <v>0.32500000000000001</v>
      </c>
      <c r="D50" s="64">
        <f t="shared" si="10"/>
        <v>5.0710000000000006</v>
      </c>
      <c r="E50" s="62">
        <f t="shared" si="6"/>
        <v>6.1758588660726095E-5</v>
      </c>
      <c r="F50" s="60">
        <v>4.6070000000000002</v>
      </c>
      <c r="G50" s="61">
        <v>0.05</v>
      </c>
      <c r="H50" s="61">
        <f t="shared" si="11"/>
        <v>4.657</v>
      </c>
      <c r="I50" s="62">
        <f t="shared" si="7"/>
        <v>8.8898432467253707E-2</v>
      </c>
      <c r="J50" s="60">
        <v>28.530999999999999</v>
      </c>
      <c r="K50" s="61">
        <v>3.3069999999999999</v>
      </c>
      <c r="L50" s="61">
        <f t="shared" si="12"/>
        <v>31.837999999999997</v>
      </c>
      <c r="M50" s="62">
        <f t="shared" si="8"/>
        <v>4.7767342943349166E-5</v>
      </c>
      <c r="N50" s="61">
        <v>1.421</v>
      </c>
      <c r="O50" s="61">
        <v>1.73</v>
      </c>
      <c r="P50" s="61">
        <f t="shared" si="13"/>
        <v>3.1509999999999998</v>
      </c>
      <c r="Q50" s="65">
        <f t="shared" si="9"/>
        <v>9.1040939384322428</v>
      </c>
      <c r="R50" s="83"/>
      <c r="S50" s="83"/>
      <c r="T50" s="83"/>
      <c r="U50" s="83"/>
    </row>
    <row r="51" spans="1:21" x14ac:dyDescent="0.25">
      <c r="A51" s="84" t="s">
        <v>72</v>
      </c>
      <c r="B51" s="85">
        <v>4.6639999999999997</v>
      </c>
      <c r="C51" s="86">
        <v>136.60499999999999</v>
      </c>
      <c r="D51" s="64">
        <f t="shared" si="10"/>
        <v>141.26899999999998</v>
      </c>
      <c r="E51" s="62">
        <f t="shared" si="6"/>
        <v>1.7204839403494601E-3</v>
      </c>
      <c r="F51" s="60">
        <v>5.3579999999999997</v>
      </c>
      <c r="G51" s="61">
        <v>128.04900000000001</v>
      </c>
      <c r="H51" s="61">
        <f t="shared" si="11"/>
        <v>133.40700000000001</v>
      </c>
      <c r="I51" s="62">
        <f t="shared" si="7"/>
        <v>5.8932439826995253E-2</v>
      </c>
      <c r="J51" s="60">
        <v>34.529000000000003</v>
      </c>
      <c r="K51" s="61">
        <v>812.94299999999998</v>
      </c>
      <c r="L51" s="61">
        <f t="shared" si="12"/>
        <v>847.47199999999998</v>
      </c>
      <c r="M51" s="62">
        <f t="shared" si="8"/>
        <v>1.2714833111026448E-3</v>
      </c>
      <c r="N51" s="61">
        <v>8.4779999999999998</v>
      </c>
      <c r="O51" s="61">
        <v>597.24099999999999</v>
      </c>
      <c r="P51" s="61">
        <f t="shared" si="13"/>
        <v>605.71899999999994</v>
      </c>
      <c r="Q51" s="65">
        <f t="shared" si="9"/>
        <v>0.39911741252957245</v>
      </c>
      <c r="R51" s="83"/>
      <c r="S51" s="83"/>
      <c r="T51" s="83"/>
      <c r="U51" s="83"/>
    </row>
    <row r="52" spans="1:21" x14ac:dyDescent="0.25">
      <c r="A52" s="84" t="s">
        <v>157</v>
      </c>
      <c r="B52" s="85">
        <v>3.5</v>
      </c>
      <c r="C52" s="86">
        <v>0.75600000000000001</v>
      </c>
      <c r="D52" s="64">
        <f t="shared" si="10"/>
        <v>4.2560000000000002</v>
      </c>
      <c r="E52" s="62">
        <f t="shared" si="6"/>
        <v>5.1832883719197444E-5</v>
      </c>
      <c r="F52" s="60">
        <v>0</v>
      </c>
      <c r="G52" s="61">
        <v>0.39</v>
      </c>
      <c r="H52" s="61">
        <f t="shared" si="11"/>
        <v>0.39</v>
      </c>
      <c r="I52" s="62">
        <f t="shared" si="7"/>
        <v>9.9128205128205131</v>
      </c>
      <c r="J52" s="60">
        <v>10.08</v>
      </c>
      <c r="K52" s="61">
        <v>12.318</v>
      </c>
      <c r="L52" s="61">
        <f t="shared" si="12"/>
        <v>22.398</v>
      </c>
      <c r="M52" s="62">
        <f t="shared" si="8"/>
        <v>3.3604276249925711E-5</v>
      </c>
      <c r="N52" s="61">
        <v>22.28</v>
      </c>
      <c r="O52" s="61">
        <v>22.312000000000001</v>
      </c>
      <c r="P52" s="61">
        <f t="shared" si="13"/>
        <v>44.591999999999999</v>
      </c>
      <c r="Q52" s="65">
        <f t="shared" si="9"/>
        <v>-0.49771259418729819</v>
      </c>
      <c r="R52" s="83"/>
      <c r="S52" s="83"/>
      <c r="T52" s="83"/>
      <c r="U52" s="83"/>
    </row>
    <row r="53" spans="1:21" x14ac:dyDescent="0.25">
      <c r="A53" s="84" t="s">
        <v>97</v>
      </c>
      <c r="B53" s="85">
        <v>3.1659999999999999</v>
      </c>
      <c r="C53" s="86">
        <v>75.227999999999994</v>
      </c>
      <c r="D53" s="64">
        <f t="shared" si="10"/>
        <v>78.393999999999991</v>
      </c>
      <c r="E53" s="62">
        <f t="shared" si="6"/>
        <v>9.5474320636343131E-4</v>
      </c>
      <c r="F53" s="60">
        <v>3.0350000000000001</v>
      </c>
      <c r="G53" s="61">
        <v>101.453</v>
      </c>
      <c r="H53" s="61">
        <f t="shared" si="11"/>
        <v>104.488</v>
      </c>
      <c r="I53" s="62">
        <f t="shared" si="7"/>
        <v>-0.24973202664420802</v>
      </c>
      <c r="J53" s="60">
        <v>18.481000000000002</v>
      </c>
      <c r="K53" s="61">
        <v>1110.2260000000001</v>
      </c>
      <c r="L53" s="61">
        <f t="shared" si="12"/>
        <v>1128.7070000000001</v>
      </c>
      <c r="M53" s="62">
        <f t="shared" si="8"/>
        <v>1.6934271735523216E-3</v>
      </c>
      <c r="N53" s="61">
        <v>69.119</v>
      </c>
      <c r="O53" s="61">
        <v>871.74400000000003</v>
      </c>
      <c r="P53" s="61">
        <f t="shared" si="13"/>
        <v>940.86300000000006</v>
      </c>
      <c r="Q53" s="65">
        <f t="shared" si="9"/>
        <v>0.19965074617664857</v>
      </c>
      <c r="R53" s="83"/>
      <c r="S53" s="83"/>
      <c r="T53" s="83"/>
      <c r="U53" s="83"/>
    </row>
    <row r="54" spans="1:21" x14ac:dyDescent="0.25">
      <c r="A54" s="84" t="s">
        <v>133</v>
      </c>
      <c r="B54" s="85">
        <v>3</v>
      </c>
      <c r="C54" s="86">
        <v>0.113</v>
      </c>
      <c r="D54" s="64">
        <f t="shared" si="10"/>
        <v>3.113</v>
      </c>
      <c r="E54" s="62">
        <f t="shared" si="6"/>
        <v>3.7912539242918614E-5</v>
      </c>
      <c r="F54" s="60">
        <v>2.6</v>
      </c>
      <c r="G54" s="61">
        <v>0.437</v>
      </c>
      <c r="H54" s="61">
        <f t="shared" si="11"/>
        <v>3.0369999999999999</v>
      </c>
      <c r="I54" s="62">
        <f t="shared" si="7"/>
        <v>2.5024695423115029E-2</v>
      </c>
      <c r="J54" s="60">
        <v>38.098999999999997</v>
      </c>
      <c r="K54" s="61">
        <v>7.1669999999999998</v>
      </c>
      <c r="L54" s="61">
        <f t="shared" si="12"/>
        <v>45.265999999999998</v>
      </c>
      <c r="M54" s="62">
        <f t="shared" si="8"/>
        <v>6.7913705184799401E-5</v>
      </c>
      <c r="N54" s="61">
        <v>5.15</v>
      </c>
      <c r="O54" s="61">
        <v>11.589</v>
      </c>
      <c r="P54" s="61">
        <f t="shared" si="13"/>
        <v>16.739000000000001</v>
      </c>
      <c r="Q54" s="65">
        <f t="shared" si="9"/>
        <v>1.7042236692753447</v>
      </c>
      <c r="R54" s="83"/>
      <c r="S54" s="83"/>
      <c r="T54" s="83"/>
      <c r="U54" s="83"/>
    </row>
    <row r="55" spans="1:21" x14ac:dyDescent="0.25">
      <c r="A55" s="84" t="s">
        <v>110</v>
      </c>
      <c r="B55" s="85">
        <v>2.3559999999999999</v>
      </c>
      <c r="C55" s="86">
        <v>0.50900000000000001</v>
      </c>
      <c r="D55" s="64">
        <f t="shared" si="10"/>
        <v>2.8649999999999998</v>
      </c>
      <c r="E55" s="62">
        <f t="shared" si="6"/>
        <v>3.4892202033717261E-5</v>
      </c>
      <c r="F55" s="60">
        <v>2.8010000000000002</v>
      </c>
      <c r="G55" s="61">
        <v>0.503</v>
      </c>
      <c r="H55" s="61">
        <f t="shared" si="11"/>
        <v>3.3040000000000003</v>
      </c>
      <c r="I55" s="62">
        <f t="shared" si="7"/>
        <v>-0.13286924939467326</v>
      </c>
      <c r="J55" s="60">
        <v>18.068999999999999</v>
      </c>
      <c r="K55" s="61">
        <v>5.0309999999999997</v>
      </c>
      <c r="L55" s="61">
        <f t="shared" si="12"/>
        <v>23.099999999999998</v>
      </c>
      <c r="M55" s="62">
        <f t="shared" si="8"/>
        <v>3.4657504302762917E-5</v>
      </c>
      <c r="N55" s="61">
        <v>19.456</v>
      </c>
      <c r="O55" s="61">
        <v>5.1189999999999998</v>
      </c>
      <c r="P55" s="61">
        <f t="shared" si="13"/>
        <v>24.574999999999999</v>
      </c>
      <c r="Q55" s="65">
        <f t="shared" si="9"/>
        <v>-6.0020345879959414E-2</v>
      </c>
      <c r="R55" s="83"/>
      <c r="S55" s="83"/>
      <c r="T55" s="83"/>
      <c r="U55" s="83"/>
    </row>
    <row r="56" spans="1:21" x14ac:dyDescent="0.25">
      <c r="A56" s="84" t="s">
        <v>118</v>
      </c>
      <c r="B56" s="85">
        <v>1.98</v>
      </c>
      <c r="C56" s="86">
        <v>5.3999999999999999E-2</v>
      </c>
      <c r="D56" s="64">
        <f t="shared" si="10"/>
        <v>2.0339999999999998</v>
      </c>
      <c r="E56" s="62">
        <f t="shared" si="6"/>
        <v>2.477163662707885E-5</v>
      </c>
      <c r="F56" s="60">
        <v>6.31</v>
      </c>
      <c r="G56" s="61">
        <v>0.32200000000000001</v>
      </c>
      <c r="H56" s="61">
        <f t="shared" si="11"/>
        <v>6.6319999999999997</v>
      </c>
      <c r="I56" s="62">
        <f t="shared" si="7"/>
        <v>-0.69330518697225574</v>
      </c>
      <c r="J56" s="60">
        <v>32.615000000000002</v>
      </c>
      <c r="K56" s="61">
        <v>3.8450000000000002</v>
      </c>
      <c r="L56" s="61">
        <f t="shared" si="12"/>
        <v>36.46</v>
      </c>
      <c r="M56" s="62">
        <f t="shared" si="8"/>
        <v>5.4701844453624936E-5</v>
      </c>
      <c r="N56" s="61">
        <v>71.849999999999994</v>
      </c>
      <c r="O56" s="61">
        <v>6.1319999999999997</v>
      </c>
      <c r="P56" s="61">
        <f t="shared" si="13"/>
        <v>77.981999999999999</v>
      </c>
      <c r="Q56" s="65">
        <f t="shared" si="9"/>
        <v>-0.53245620784283554</v>
      </c>
      <c r="R56" s="83"/>
      <c r="S56" s="83"/>
      <c r="T56" s="83"/>
      <c r="U56" s="83"/>
    </row>
    <row r="57" spans="1:21" x14ac:dyDescent="0.25">
      <c r="A57" s="84" t="s">
        <v>217</v>
      </c>
      <c r="B57" s="85">
        <v>1.45</v>
      </c>
      <c r="C57" s="86">
        <v>1.7150000000000001</v>
      </c>
      <c r="D57" s="64">
        <f t="shared" si="10"/>
        <v>3.165</v>
      </c>
      <c r="E57" s="62">
        <f t="shared" si="6"/>
        <v>3.854583575452535E-5</v>
      </c>
      <c r="F57" s="60">
        <v>0</v>
      </c>
      <c r="G57" s="61">
        <v>2.0419999999999998</v>
      </c>
      <c r="H57" s="61">
        <f t="shared" si="11"/>
        <v>2.0419999999999998</v>
      </c>
      <c r="I57" s="62">
        <f t="shared" si="7"/>
        <v>0.54995102840352605</v>
      </c>
      <c r="J57" s="60">
        <v>3.45</v>
      </c>
      <c r="K57" s="61">
        <v>11.603</v>
      </c>
      <c r="L57" s="61">
        <f t="shared" si="12"/>
        <v>15.053000000000001</v>
      </c>
      <c r="M57" s="62">
        <f t="shared" si="8"/>
        <v>2.2584390141536376E-5</v>
      </c>
      <c r="N57" s="61">
        <v>0</v>
      </c>
      <c r="O57" s="61">
        <v>11.426</v>
      </c>
      <c r="P57" s="61">
        <f t="shared" si="13"/>
        <v>11.426</v>
      </c>
      <c r="Q57" s="65">
        <f t="shared" si="9"/>
        <v>0.3174339226325924</v>
      </c>
      <c r="R57" s="83"/>
      <c r="S57" s="83"/>
      <c r="T57" s="83"/>
      <c r="U57" s="83"/>
    </row>
    <row r="58" spans="1:21" x14ac:dyDescent="0.25">
      <c r="A58" s="84" t="s">
        <v>171</v>
      </c>
      <c r="B58" s="85">
        <v>0.7</v>
      </c>
      <c r="C58" s="86">
        <v>0.05</v>
      </c>
      <c r="D58" s="64">
        <f t="shared" si="10"/>
        <v>0.75</v>
      </c>
      <c r="E58" s="62">
        <f t="shared" si="6"/>
        <v>9.134084302020225E-6</v>
      </c>
      <c r="F58" s="60">
        <v>0</v>
      </c>
      <c r="G58" s="61">
        <v>2E-3</v>
      </c>
      <c r="H58" s="61">
        <f t="shared" si="11"/>
        <v>2E-3</v>
      </c>
      <c r="I58" s="62">
        <f t="shared" si="7"/>
        <v>374</v>
      </c>
      <c r="J58" s="60">
        <v>0.7</v>
      </c>
      <c r="K58" s="61">
        <v>1.31</v>
      </c>
      <c r="L58" s="61">
        <f t="shared" si="12"/>
        <v>2.0099999999999998</v>
      </c>
      <c r="M58" s="62">
        <f t="shared" si="8"/>
        <v>3.0156529717988511E-6</v>
      </c>
      <c r="N58" s="61">
        <v>0</v>
      </c>
      <c r="O58" s="61">
        <v>3.1869999999999998</v>
      </c>
      <c r="P58" s="61">
        <f t="shared" si="13"/>
        <v>3.1869999999999998</v>
      </c>
      <c r="Q58" s="65">
        <f t="shared" si="9"/>
        <v>-0.36931283338562915</v>
      </c>
      <c r="R58" s="83"/>
      <c r="S58" s="83"/>
      <c r="T58" s="83"/>
      <c r="U58" s="83"/>
    </row>
    <row r="59" spans="1:21" x14ac:dyDescent="0.25">
      <c r="A59" s="84" t="s">
        <v>114</v>
      </c>
      <c r="B59" s="85">
        <v>0.504</v>
      </c>
      <c r="C59" s="86">
        <v>0.26900000000000002</v>
      </c>
      <c r="D59" s="64">
        <f t="shared" si="10"/>
        <v>0.77300000000000002</v>
      </c>
      <c r="E59" s="62">
        <f t="shared" si="6"/>
        <v>9.4141962206155124E-6</v>
      </c>
      <c r="F59" s="60">
        <v>0.41699999999999998</v>
      </c>
      <c r="G59" s="61">
        <v>0.33900000000000002</v>
      </c>
      <c r="H59" s="61">
        <f t="shared" si="11"/>
        <v>0.75600000000000001</v>
      </c>
      <c r="I59" s="62">
        <f t="shared" si="7"/>
        <v>2.2486772486772555E-2</v>
      </c>
      <c r="J59" s="60">
        <v>17.875</v>
      </c>
      <c r="K59" s="61">
        <v>1.544</v>
      </c>
      <c r="L59" s="61">
        <f t="shared" si="12"/>
        <v>19.419</v>
      </c>
      <c r="M59" s="62">
        <f t="shared" si="8"/>
        <v>2.9134808487244725E-5</v>
      </c>
      <c r="N59" s="61">
        <v>0.20699999999999999</v>
      </c>
      <c r="O59" s="61">
        <v>7.6280000000000001</v>
      </c>
      <c r="P59" s="61">
        <f t="shared" si="13"/>
        <v>7.835</v>
      </c>
      <c r="Q59" s="65">
        <f t="shared" si="9"/>
        <v>1.4784939374601151</v>
      </c>
      <c r="R59" s="83"/>
      <c r="S59" s="83"/>
      <c r="T59" s="83"/>
      <c r="U59" s="83"/>
    </row>
    <row r="60" spans="1:21" x14ac:dyDescent="0.25">
      <c r="A60" s="84" t="s">
        <v>115</v>
      </c>
      <c r="B60" s="85">
        <v>0.443</v>
      </c>
      <c r="C60" s="86">
        <v>0.68</v>
      </c>
      <c r="D60" s="64">
        <f t="shared" si="10"/>
        <v>1.123</v>
      </c>
      <c r="E60" s="62">
        <f t="shared" si="6"/>
        <v>1.3676768894891618E-5</v>
      </c>
      <c r="F60" s="60">
        <v>0.432</v>
      </c>
      <c r="G60" s="61">
        <v>1.964</v>
      </c>
      <c r="H60" s="61">
        <f t="shared" si="11"/>
        <v>2.3959999999999999</v>
      </c>
      <c r="I60" s="62">
        <f t="shared" si="7"/>
        <v>-0.53130217028380633</v>
      </c>
      <c r="J60" s="60">
        <v>3.78</v>
      </c>
      <c r="K60" s="61">
        <v>22.773</v>
      </c>
      <c r="L60" s="61">
        <f t="shared" si="12"/>
        <v>26.553000000000001</v>
      </c>
      <c r="M60" s="62">
        <f t="shared" si="8"/>
        <v>3.9838126049838258E-5</v>
      </c>
      <c r="N60" s="61">
        <v>0.29399999999999998</v>
      </c>
      <c r="O60" s="61">
        <v>29.193999999999999</v>
      </c>
      <c r="P60" s="61">
        <f t="shared" si="13"/>
        <v>29.488</v>
      </c>
      <c r="Q60" s="65">
        <f t="shared" si="9"/>
        <v>-9.9532013022246346E-2</v>
      </c>
      <c r="R60" s="83"/>
      <c r="S60" s="83"/>
      <c r="T60" s="83"/>
      <c r="U60" s="83"/>
    </row>
    <row r="61" spans="1:21" x14ac:dyDescent="0.25">
      <c r="A61" s="84" t="s">
        <v>116</v>
      </c>
      <c r="B61" s="85">
        <v>0.26600000000000001</v>
      </c>
      <c r="C61" s="86">
        <v>0.14299999999999999</v>
      </c>
      <c r="D61" s="64">
        <f t="shared" si="10"/>
        <v>0.40900000000000003</v>
      </c>
      <c r="E61" s="62">
        <f t="shared" si="6"/>
        <v>4.9811206393683633E-6</v>
      </c>
      <c r="F61" s="60">
        <v>0</v>
      </c>
      <c r="G61" s="61">
        <v>0.27200000000000002</v>
      </c>
      <c r="H61" s="61">
        <f t="shared" si="11"/>
        <v>0.27200000000000002</v>
      </c>
      <c r="I61" s="62">
        <f t="shared" si="7"/>
        <v>0.50367647058823528</v>
      </c>
      <c r="J61" s="60">
        <v>0.6</v>
      </c>
      <c r="K61" s="61">
        <v>1.61</v>
      </c>
      <c r="L61" s="61">
        <f t="shared" si="12"/>
        <v>2.21</v>
      </c>
      <c r="M61" s="62">
        <f t="shared" si="8"/>
        <v>3.3157179441171452E-6</v>
      </c>
      <c r="N61" s="61">
        <v>0.03</v>
      </c>
      <c r="O61" s="61">
        <v>1.3149999999999999</v>
      </c>
      <c r="P61" s="61">
        <f t="shared" si="13"/>
        <v>1.345</v>
      </c>
      <c r="Q61" s="65">
        <f t="shared" si="9"/>
        <v>0.64312267657992561</v>
      </c>
      <c r="R61" s="83"/>
      <c r="S61" s="83"/>
      <c r="T61" s="83"/>
      <c r="U61" s="83"/>
    </row>
    <row r="62" spans="1:21" x14ac:dyDescent="0.25">
      <c r="A62" s="84" t="s">
        <v>117</v>
      </c>
      <c r="B62" s="85">
        <v>0.23400000000000001</v>
      </c>
      <c r="C62" s="86">
        <v>1.403</v>
      </c>
      <c r="D62" s="64">
        <f t="shared" si="10"/>
        <v>1.637</v>
      </c>
      <c r="E62" s="62">
        <f t="shared" si="6"/>
        <v>1.9936661336542814E-5</v>
      </c>
      <c r="F62" s="60">
        <v>0.23400000000000001</v>
      </c>
      <c r="G62" s="61">
        <v>0.71199999999999997</v>
      </c>
      <c r="H62" s="61">
        <f t="shared" si="11"/>
        <v>0.94599999999999995</v>
      </c>
      <c r="I62" s="62">
        <f t="shared" si="7"/>
        <v>0.73044397463002131</v>
      </c>
      <c r="J62" s="60">
        <v>22.094000000000001</v>
      </c>
      <c r="K62" s="61">
        <v>2.2629999999999999</v>
      </c>
      <c r="L62" s="61">
        <f t="shared" si="12"/>
        <v>24.356999999999999</v>
      </c>
      <c r="M62" s="62">
        <f t="shared" si="8"/>
        <v>3.6543412653783396E-5</v>
      </c>
      <c r="N62" s="61">
        <v>26.405000000000001</v>
      </c>
      <c r="O62" s="61">
        <v>5.3719999999999999</v>
      </c>
      <c r="P62" s="61">
        <f t="shared" si="13"/>
        <v>31.777000000000001</v>
      </c>
      <c r="Q62" s="65">
        <f t="shared" si="9"/>
        <v>-0.23350221858576958</v>
      </c>
      <c r="R62" s="83"/>
      <c r="S62" s="83"/>
      <c r="T62" s="83"/>
      <c r="U62" s="83"/>
    </row>
    <row r="63" spans="1:21" x14ac:dyDescent="0.25">
      <c r="A63" s="84" t="s">
        <v>59</v>
      </c>
      <c r="B63" s="85">
        <v>0.1</v>
      </c>
      <c r="C63" s="86">
        <v>0</v>
      </c>
      <c r="D63" s="64">
        <f t="shared" si="10"/>
        <v>0.1</v>
      </c>
      <c r="E63" s="62">
        <f t="shared" si="6"/>
        <v>1.2178779069360302E-6</v>
      </c>
      <c r="F63" s="60">
        <v>0.311</v>
      </c>
      <c r="G63" s="61">
        <v>0.14499999999999999</v>
      </c>
      <c r="H63" s="61">
        <f t="shared" si="11"/>
        <v>0.45599999999999996</v>
      </c>
      <c r="I63" s="62">
        <f t="shared" si="7"/>
        <v>-0.7807017543859649</v>
      </c>
      <c r="J63" s="60">
        <v>50.984999999999999</v>
      </c>
      <c r="K63" s="61">
        <v>38.875</v>
      </c>
      <c r="L63" s="61">
        <f t="shared" si="12"/>
        <v>89.86</v>
      </c>
      <c r="M63" s="62">
        <f t="shared" si="8"/>
        <v>1.3481919206260936E-4</v>
      </c>
      <c r="N63" s="61">
        <v>23.597999999999999</v>
      </c>
      <c r="O63" s="61">
        <v>25.486000000000001</v>
      </c>
      <c r="P63" s="61">
        <f t="shared" si="13"/>
        <v>49.084000000000003</v>
      </c>
      <c r="Q63" s="65">
        <f t="shared" si="9"/>
        <v>0.83073914106429791</v>
      </c>
      <c r="R63" s="83"/>
      <c r="S63" s="83"/>
      <c r="T63" s="83"/>
      <c r="U63" s="83"/>
    </row>
    <row r="64" spans="1:21" x14ac:dyDescent="0.25">
      <c r="A64" s="84" t="s">
        <v>65</v>
      </c>
      <c r="B64" s="85">
        <v>0</v>
      </c>
      <c r="C64" s="86">
        <v>0</v>
      </c>
      <c r="D64" s="64">
        <f t="shared" si="10"/>
        <v>0</v>
      </c>
      <c r="E64" s="62">
        <f t="shared" si="6"/>
        <v>0</v>
      </c>
      <c r="F64" s="60">
        <v>0</v>
      </c>
      <c r="G64" s="61">
        <v>0</v>
      </c>
      <c r="H64" s="61">
        <f t="shared" si="11"/>
        <v>0</v>
      </c>
      <c r="I64" s="62" t="str">
        <f t="shared" si="7"/>
        <v/>
      </c>
      <c r="J64" s="60">
        <v>2.5000000000000001E-2</v>
      </c>
      <c r="K64" s="61">
        <v>0.19500000000000001</v>
      </c>
      <c r="L64" s="61">
        <f t="shared" si="12"/>
        <v>0.22</v>
      </c>
      <c r="M64" s="62">
        <f t="shared" si="8"/>
        <v>3.3007146955012304E-7</v>
      </c>
      <c r="N64" s="61">
        <v>0.11</v>
      </c>
      <c r="O64" s="61">
        <v>1.036</v>
      </c>
      <c r="P64" s="61">
        <f t="shared" si="13"/>
        <v>1.1460000000000001</v>
      </c>
      <c r="Q64" s="65">
        <f t="shared" si="9"/>
        <v>-0.80802792321116934</v>
      </c>
      <c r="R64" s="83"/>
      <c r="S64" s="83"/>
      <c r="T64" s="83"/>
      <c r="U64" s="83"/>
    </row>
    <row r="65" spans="1:21" x14ac:dyDescent="0.25">
      <c r="A65" s="84" t="s">
        <v>186</v>
      </c>
      <c r="B65" s="85">
        <v>0</v>
      </c>
      <c r="C65" s="86">
        <v>1.9E-2</v>
      </c>
      <c r="D65" s="64">
        <f t="shared" si="10"/>
        <v>1.9E-2</v>
      </c>
      <c r="E65" s="62">
        <f t="shared" si="6"/>
        <v>2.3139680231784571E-7</v>
      </c>
      <c r="F65" s="60">
        <v>0</v>
      </c>
      <c r="G65" s="61">
        <v>1.6E-2</v>
      </c>
      <c r="H65" s="61">
        <f t="shared" si="11"/>
        <v>1.6E-2</v>
      </c>
      <c r="I65" s="62">
        <f t="shared" si="7"/>
        <v>0.1875</v>
      </c>
      <c r="J65" s="60">
        <v>0</v>
      </c>
      <c r="K65" s="61">
        <v>0.57699999999999996</v>
      </c>
      <c r="L65" s="61">
        <f t="shared" si="12"/>
        <v>0.57699999999999996</v>
      </c>
      <c r="M65" s="62">
        <f t="shared" si="8"/>
        <v>8.6568744513827719E-7</v>
      </c>
      <c r="N65" s="61">
        <v>0</v>
      </c>
      <c r="O65" s="61">
        <v>8.8999999999999996E-2</v>
      </c>
      <c r="P65" s="61">
        <f t="shared" si="13"/>
        <v>8.8999999999999996E-2</v>
      </c>
      <c r="Q65" s="65">
        <f t="shared" si="9"/>
        <v>5.4831460674157304</v>
      </c>
      <c r="R65" s="83"/>
      <c r="S65" s="83"/>
      <c r="T65" s="83"/>
      <c r="U65" s="83"/>
    </row>
    <row r="66" spans="1:21" x14ac:dyDescent="0.25">
      <c r="A66" s="84" t="s">
        <v>214</v>
      </c>
      <c r="B66" s="85">
        <v>0</v>
      </c>
      <c r="C66" s="86">
        <v>1.4139999999999999</v>
      </c>
      <c r="D66" s="64">
        <f t="shared" si="10"/>
        <v>1.4139999999999999</v>
      </c>
      <c r="E66" s="62">
        <f t="shared" si="6"/>
        <v>1.7220793604075465E-5</v>
      </c>
      <c r="F66" s="60">
        <v>0</v>
      </c>
      <c r="G66" s="61">
        <v>1.01</v>
      </c>
      <c r="H66" s="61">
        <f t="shared" si="11"/>
        <v>1.01</v>
      </c>
      <c r="I66" s="62">
        <f t="shared" si="7"/>
        <v>0.39999999999999991</v>
      </c>
      <c r="J66" s="60">
        <v>0</v>
      </c>
      <c r="K66" s="61">
        <v>2.7480000000000002</v>
      </c>
      <c r="L66" s="61">
        <f t="shared" si="12"/>
        <v>2.7480000000000002</v>
      </c>
      <c r="M66" s="62">
        <f t="shared" si="8"/>
        <v>4.1228927196533558E-6</v>
      </c>
      <c r="N66" s="61">
        <v>0</v>
      </c>
      <c r="O66" s="61">
        <v>1.288</v>
      </c>
      <c r="P66" s="61">
        <f t="shared" si="13"/>
        <v>1.288</v>
      </c>
      <c r="Q66" s="65">
        <f t="shared" si="9"/>
        <v>1.1335403726708075</v>
      </c>
    </row>
    <row r="67" spans="1:21" x14ac:dyDescent="0.25">
      <c r="A67" s="84" t="s">
        <v>216</v>
      </c>
      <c r="B67" s="85">
        <v>0</v>
      </c>
      <c r="C67" s="86">
        <v>0.154</v>
      </c>
      <c r="D67" s="64">
        <f t="shared" si="10"/>
        <v>0.154</v>
      </c>
      <c r="E67" s="62">
        <f t="shared" si="6"/>
        <v>1.8755319766814863E-6</v>
      </c>
      <c r="F67" s="60">
        <v>0</v>
      </c>
      <c r="G67" s="61">
        <v>0.105</v>
      </c>
      <c r="H67" s="61">
        <f t="shared" si="11"/>
        <v>0.105</v>
      </c>
      <c r="I67" s="62">
        <f t="shared" si="7"/>
        <v>0.46666666666666679</v>
      </c>
      <c r="J67" s="60">
        <v>0</v>
      </c>
      <c r="K67" s="61">
        <v>2.056</v>
      </c>
      <c r="L67" s="61">
        <f t="shared" si="12"/>
        <v>2.056</v>
      </c>
      <c r="M67" s="62">
        <f t="shared" si="8"/>
        <v>3.0846679154320589E-6</v>
      </c>
      <c r="N67" s="61">
        <v>0</v>
      </c>
      <c r="O67" s="61">
        <v>3.1230000000000002</v>
      </c>
      <c r="P67" s="61">
        <f t="shared" si="13"/>
        <v>3.1230000000000002</v>
      </c>
      <c r="Q67" s="65">
        <f t="shared" si="9"/>
        <v>-0.34165866154338775</v>
      </c>
    </row>
    <row r="68" spans="1:21" x14ac:dyDescent="0.25">
      <c r="A68" s="84" t="s">
        <v>401</v>
      </c>
      <c r="B68" s="85">
        <v>0</v>
      </c>
      <c r="C68" s="86">
        <v>0</v>
      </c>
      <c r="D68" s="64">
        <f t="shared" si="10"/>
        <v>0</v>
      </c>
      <c r="E68" s="62">
        <f t="shared" si="6"/>
        <v>0</v>
      </c>
      <c r="F68" s="60">
        <v>0</v>
      </c>
      <c r="G68" s="61">
        <v>0</v>
      </c>
      <c r="H68" s="61">
        <f t="shared" si="11"/>
        <v>0</v>
      </c>
      <c r="I68" s="62" t="str">
        <f t="shared" si="7"/>
        <v/>
      </c>
      <c r="J68" s="60">
        <v>0</v>
      </c>
      <c r="K68" s="61">
        <v>4.7E-2</v>
      </c>
      <c r="L68" s="61">
        <f t="shared" si="12"/>
        <v>4.7E-2</v>
      </c>
      <c r="M68" s="62">
        <f t="shared" si="8"/>
        <v>7.051526849479902E-8</v>
      </c>
      <c r="N68" s="61">
        <v>0</v>
      </c>
      <c r="O68" s="61">
        <v>0</v>
      </c>
      <c r="P68" s="61">
        <f t="shared" si="13"/>
        <v>0</v>
      </c>
      <c r="Q68" s="65" t="str">
        <f t="shared" si="9"/>
        <v/>
      </c>
    </row>
    <row r="69" spans="1:21" x14ac:dyDescent="0.25">
      <c r="A69" s="84" t="s">
        <v>415</v>
      </c>
      <c r="B69" s="85">
        <v>0</v>
      </c>
      <c r="C69" s="86">
        <v>0</v>
      </c>
      <c r="D69" s="64">
        <f t="shared" si="10"/>
        <v>0</v>
      </c>
      <c r="E69" s="62">
        <f t="shared" si="6"/>
        <v>0</v>
      </c>
      <c r="F69" s="60">
        <v>0</v>
      </c>
      <c r="G69" s="61">
        <v>0</v>
      </c>
      <c r="H69" s="61">
        <f t="shared" si="11"/>
        <v>0</v>
      </c>
      <c r="I69" s="62" t="str">
        <f t="shared" si="7"/>
        <v/>
      </c>
      <c r="J69" s="60">
        <v>0</v>
      </c>
      <c r="K69" s="61">
        <v>2.5000000000000001E-2</v>
      </c>
      <c r="L69" s="61">
        <f t="shared" si="12"/>
        <v>2.5000000000000001E-2</v>
      </c>
      <c r="M69" s="62">
        <f t="shared" si="8"/>
        <v>3.7508121539786711E-8</v>
      </c>
      <c r="N69" s="61">
        <v>0</v>
      </c>
      <c r="O69" s="61">
        <v>0</v>
      </c>
      <c r="P69" s="61">
        <f t="shared" si="13"/>
        <v>0</v>
      </c>
      <c r="Q69" s="65" t="str">
        <f t="shared" si="9"/>
        <v/>
      </c>
    </row>
    <row r="70" spans="1:21" x14ac:dyDescent="0.25">
      <c r="A70" s="84" t="s">
        <v>341</v>
      </c>
      <c r="B70" s="85">
        <v>0</v>
      </c>
      <c r="C70" s="86">
        <v>0</v>
      </c>
      <c r="D70" s="64">
        <f t="shared" si="10"/>
        <v>0</v>
      </c>
      <c r="E70" s="62">
        <f t="shared" si="6"/>
        <v>0</v>
      </c>
      <c r="F70" s="60">
        <v>0</v>
      </c>
      <c r="G70" s="61">
        <v>0</v>
      </c>
      <c r="H70" s="61">
        <f t="shared" si="11"/>
        <v>0</v>
      </c>
      <c r="I70" s="62" t="str">
        <f t="shared" si="7"/>
        <v/>
      </c>
      <c r="J70" s="60">
        <v>12.846</v>
      </c>
      <c r="K70" s="61">
        <v>41.362000000000002</v>
      </c>
      <c r="L70" s="61">
        <f t="shared" si="12"/>
        <v>54.207999999999998</v>
      </c>
      <c r="M70" s="62">
        <f t="shared" si="8"/>
        <v>8.132961009715031E-5</v>
      </c>
      <c r="N70" s="61">
        <v>13.297000000000001</v>
      </c>
      <c r="O70" s="61">
        <v>181.25</v>
      </c>
      <c r="P70" s="61">
        <f t="shared" si="13"/>
        <v>194.547</v>
      </c>
      <c r="Q70" s="65">
        <f t="shared" si="9"/>
        <v>-0.72136296113535547</v>
      </c>
    </row>
    <row r="71" spans="1:21" x14ac:dyDescent="0.25">
      <c r="A71" s="84" t="s">
        <v>218</v>
      </c>
      <c r="B71" s="85">
        <v>0</v>
      </c>
      <c r="C71" s="86">
        <v>0.15</v>
      </c>
      <c r="D71" s="64">
        <f t="shared" si="10"/>
        <v>0.15</v>
      </c>
      <c r="E71" s="62">
        <f t="shared" si="6"/>
        <v>1.8268168604040451E-6</v>
      </c>
      <c r="F71" s="60">
        <v>0</v>
      </c>
      <c r="G71" s="61">
        <v>0.10299999999999999</v>
      </c>
      <c r="H71" s="61">
        <f t="shared" si="11"/>
        <v>0.10299999999999999</v>
      </c>
      <c r="I71" s="62">
        <f t="shared" si="7"/>
        <v>0.4563106796116505</v>
      </c>
      <c r="J71" s="60">
        <v>0</v>
      </c>
      <c r="K71" s="61">
        <v>0.16</v>
      </c>
      <c r="L71" s="61">
        <f t="shared" si="12"/>
        <v>0.16</v>
      </c>
      <c r="M71" s="62">
        <f t="shared" si="8"/>
        <v>2.4005197785463497E-7</v>
      </c>
      <c r="N71" s="61">
        <v>0</v>
      </c>
      <c r="O71" s="61">
        <v>1.7999999999999999E-2</v>
      </c>
      <c r="P71" s="61">
        <f t="shared" si="13"/>
        <v>1.7999999999999999E-2</v>
      </c>
      <c r="Q71" s="65">
        <f t="shared" si="9"/>
        <v>7.8888888888888893</v>
      </c>
    </row>
    <row r="72" spans="1:21" x14ac:dyDescent="0.25">
      <c r="A72" s="84" t="s">
        <v>80</v>
      </c>
      <c r="B72" s="85">
        <v>0</v>
      </c>
      <c r="C72" s="86">
        <v>0.75</v>
      </c>
      <c r="D72" s="64">
        <f t="shared" si="10"/>
        <v>0.75</v>
      </c>
      <c r="E72" s="62">
        <f t="shared" si="6"/>
        <v>9.134084302020225E-6</v>
      </c>
      <c r="F72" s="60">
        <v>0</v>
      </c>
      <c r="G72" s="61">
        <v>1.3919999999999999</v>
      </c>
      <c r="H72" s="61">
        <f t="shared" si="11"/>
        <v>1.3919999999999999</v>
      </c>
      <c r="I72" s="62">
        <f t="shared" si="7"/>
        <v>-0.46120689655172409</v>
      </c>
      <c r="J72" s="60">
        <v>0</v>
      </c>
      <c r="K72" s="61">
        <v>6.0759999999999996</v>
      </c>
      <c r="L72" s="61">
        <f t="shared" si="12"/>
        <v>6.0759999999999996</v>
      </c>
      <c r="M72" s="62">
        <f t="shared" si="8"/>
        <v>9.1159738590297611E-6</v>
      </c>
      <c r="N72" s="61">
        <v>0</v>
      </c>
      <c r="O72" s="61">
        <v>12.068</v>
      </c>
      <c r="P72" s="61">
        <f t="shared" si="13"/>
        <v>12.068</v>
      </c>
      <c r="Q72" s="65">
        <f t="shared" si="9"/>
        <v>-0.49651972157772628</v>
      </c>
    </row>
    <row r="73" spans="1:21" x14ac:dyDescent="0.25">
      <c r="A73" s="84" t="s">
        <v>152</v>
      </c>
      <c r="B73" s="85">
        <v>0</v>
      </c>
      <c r="C73" s="86">
        <v>0.17299999999999999</v>
      </c>
      <c r="D73" s="64">
        <f t="shared" si="10"/>
        <v>0.17299999999999999</v>
      </c>
      <c r="E73" s="62">
        <f t="shared" ref="E73:E136" si="14">IFERROR(D73/$D$7,"")</f>
        <v>2.1069287789993317E-6</v>
      </c>
      <c r="F73" s="60">
        <v>0</v>
      </c>
      <c r="G73" s="61">
        <v>0.23300000000000001</v>
      </c>
      <c r="H73" s="61">
        <f t="shared" si="11"/>
        <v>0.23300000000000001</v>
      </c>
      <c r="I73" s="62">
        <f t="shared" ref="I73:I136" si="15">IFERROR(D73/H73-1,"")</f>
        <v>-0.257510729613734</v>
      </c>
      <c r="J73" s="60">
        <v>0</v>
      </c>
      <c r="K73" s="61">
        <v>2.7210000000000001</v>
      </c>
      <c r="L73" s="61">
        <f t="shared" si="12"/>
        <v>2.7210000000000001</v>
      </c>
      <c r="M73" s="62">
        <f t="shared" ref="M73:M136" si="16">IFERROR(L73/$L$7,"")</f>
        <v>4.0823839483903855E-6</v>
      </c>
      <c r="N73" s="61">
        <v>6.0000000000000001E-3</v>
      </c>
      <c r="O73" s="61">
        <v>1.2649999999999999</v>
      </c>
      <c r="P73" s="61">
        <f t="shared" si="13"/>
        <v>1.2709999999999999</v>
      </c>
      <c r="Q73" s="65">
        <f t="shared" ref="Q73:Q136" si="17">IFERROR(L73/P73-1,"")</f>
        <v>1.1408339889850514</v>
      </c>
    </row>
    <row r="74" spans="1:21" x14ac:dyDescent="0.25">
      <c r="A74" s="84" t="s">
        <v>348</v>
      </c>
      <c r="B74" s="85">
        <v>0</v>
      </c>
      <c r="C74" s="86">
        <v>0</v>
      </c>
      <c r="D74" s="64">
        <f t="shared" si="10"/>
        <v>0</v>
      </c>
      <c r="E74" s="62">
        <f t="shared" si="14"/>
        <v>0</v>
      </c>
      <c r="F74" s="60">
        <v>0</v>
      </c>
      <c r="G74" s="61">
        <v>0</v>
      </c>
      <c r="H74" s="61">
        <f t="shared" si="11"/>
        <v>0</v>
      </c>
      <c r="I74" s="62" t="str">
        <f t="shared" si="15"/>
        <v/>
      </c>
      <c r="J74" s="60">
        <v>0</v>
      </c>
      <c r="K74" s="61">
        <v>0</v>
      </c>
      <c r="L74" s="61">
        <f t="shared" si="12"/>
        <v>0</v>
      </c>
      <c r="M74" s="62">
        <f t="shared" si="16"/>
        <v>0</v>
      </c>
      <c r="N74" s="61">
        <v>0</v>
      </c>
      <c r="O74" s="61">
        <v>0.80500000000000005</v>
      </c>
      <c r="P74" s="61">
        <f t="shared" si="13"/>
        <v>0.80500000000000005</v>
      </c>
      <c r="Q74" s="65">
        <f t="shared" si="17"/>
        <v>-1</v>
      </c>
    </row>
    <row r="75" spans="1:21" x14ac:dyDescent="0.25">
      <c r="A75" s="84" t="s">
        <v>129</v>
      </c>
      <c r="B75" s="85">
        <v>0</v>
      </c>
      <c r="C75" s="86">
        <v>4.8170000000000002</v>
      </c>
      <c r="D75" s="64">
        <f t="shared" si="10"/>
        <v>4.8170000000000002</v>
      </c>
      <c r="E75" s="62">
        <f t="shared" si="14"/>
        <v>5.866517877710857E-5</v>
      </c>
      <c r="F75" s="60">
        <v>0</v>
      </c>
      <c r="G75" s="61">
        <v>5.2530000000000001</v>
      </c>
      <c r="H75" s="61">
        <f t="shared" si="11"/>
        <v>5.2530000000000001</v>
      </c>
      <c r="I75" s="62">
        <f t="shared" si="15"/>
        <v>-8.3000190367409132E-2</v>
      </c>
      <c r="J75" s="60">
        <v>0</v>
      </c>
      <c r="K75" s="61">
        <v>19.437000000000001</v>
      </c>
      <c r="L75" s="61">
        <f t="shared" si="12"/>
        <v>19.437000000000001</v>
      </c>
      <c r="M75" s="62">
        <f t="shared" si="16"/>
        <v>2.9161814334753371E-5</v>
      </c>
      <c r="N75" s="61">
        <v>0</v>
      </c>
      <c r="O75" s="61">
        <v>32.603999999999999</v>
      </c>
      <c r="P75" s="61">
        <f t="shared" si="13"/>
        <v>32.603999999999999</v>
      </c>
      <c r="Q75" s="65">
        <f t="shared" si="17"/>
        <v>-0.40384615384615374</v>
      </c>
    </row>
    <row r="76" spans="1:21" x14ac:dyDescent="0.25">
      <c r="A76" s="84" t="s">
        <v>164</v>
      </c>
      <c r="B76" s="85">
        <v>0</v>
      </c>
      <c r="C76" s="86">
        <v>5.4859999999999998</v>
      </c>
      <c r="D76" s="64">
        <f t="shared" si="10"/>
        <v>5.4859999999999998</v>
      </c>
      <c r="E76" s="62">
        <f t="shared" si="14"/>
        <v>6.6812781974510613E-5</v>
      </c>
      <c r="F76" s="60">
        <v>0</v>
      </c>
      <c r="G76" s="61">
        <v>5.4290000000000003</v>
      </c>
      <c r="H76" s="61">
        <f t="shared" si="11"/>
        <v>5.4290000000000003</v>
      </c>
      <c r="I76" s="62">
        <f t="shared" si="15"/>
        <v>1.0499171118069528E-2</v>
      </c>
      <c r="J76" s="60">
        <v>0</v>
      </c>
      <c r="K76" s="61">
        <v>21.251000000000001</v>
      </c>
      <c r="L76" s="61">
        <f t="shared" si="12"/>
        <v>21.251000000000001</v>
      </c>
      <c r="M76" s="62">
        <f t="shared" si="16"/>
        <v>3.1883403633680298E-5</v>
      </c>
      <c r="N76" s="61">
        <v>0</v>
      </c>
      <c r="O76" s="61">
        <v>32.238</v>
      </c>
      <c r="P76" s="61">
        <f t="shared" si="13"/>
        <v>32.238</v>
      </c>
      <c r="Q76" s="65">
        <f t="shared" si="17"/>
        <v>-0.3408089831875426</v>
      </c>
    </row>
    <row r="77" spans="1:21" x14ac:dyDescent="0.25">
      <c r="A77" s="84" t="s">
        <v>111</v>
      </c>
      <c r="B77" s="85">
        <v>0</v>
      </c>
      <c r="C77" s="86">
        <v>0</v>
      </c>
      <c r="D77" s="64">
        <f t="shared" si="10"/>
        <v>0</v>
      </c>
      <c r="E77" s="62">
        <f t="shared" si="14"/>
        <v>0</v>
      </c>
      <c r="F77" s="60">
        <v>0.79200000000000004</v>
      </c>
      <c r="G77" s="61">
        <v>0.3</v>
      </c>
      <c r="H77" s="61">
        <f t="shared" si="11"/>
        <v>1.0920000000000001</v>
      </c>
      <c r="I77" s="62">
        <f t="shared" si="15"/>
        <v>-1</v>
      </c>
      <c r="J77" s="60">
        <v>4.4770000000000003</v>
      </c>
      <c r="K77" s="61">
        <v>0.55400000000000005</v>
      </c>
      <c r="L77" s="61">
        <f t="shared" si="12"/>
        <v>5.0310000000000006</v>
      </c>
      <c r="M77" s="62">
        <f t="shared" si="16"/>
        <v>7.5481343786666782E-6</v>
      </c>
      <c r="N77" s="61">
        <v>11.201000000000001</v>
      </c>
      <c r="O77" s="61">
        <v>3.976</v>
      </c>
      <c r="P77" s="61">
        <f t="shared" si="13"/>
        <v>15.177</v>
      </c>
      <c r="Q77" s="65">
        <f t="shared" si="17"/>
        <v>-0.66851156355010866</v>
      </c>
    </row>
    <row r="78" spans="1:21" x14ac:dyDescent="0.25">
      <c r="A78" s="84" t="s">
        <v>223</v>
      </c>
      <c r="B78" s="85">
        <v>0</v>
      </c>
      <c r="C78" s="86">
        <v>0.107</v>
      </c>
      <c r="D78" s="64">
        <f t="shared" si="10"/>
        <v>0.107</v>
      </c>
      <c r="E78" s="62">
        <f t="shared" si="14"/>
        <v>1.3031293604215523E-6</v>
      </c>
      <c r="F78" s="60">
        <v>0</v>
      </c>
      <c r="G78" s="61">
        <v>0.13900000000000001</v>
      </c>
      <c r="H78" s="61">
        <f t="shared" si="11"/>
        <v>0.13900000000000001</v>
      </c>
      <c r="I78" s="62">
        <f t="shared" si="15"/>
        <v>-0.23021582733812962</v>
      </c>
      <c r="J78" s="60">
        <v>0</v>
      </c>
      <c r="K78" s="61">
        <v>0.40300000000000002</v>
      </c>
      <c r="L78" s="61">
        <f t="shared" si="12"/>
        <v>0.40300000000000002</v>
      </c>
      <c r="M78" s="62">
        <f t="shared" si="16"/>
        <v>6.0463091922136182E-7</v>
      </c>
      <c r="N78" s="61">
        <v>0</v>
      </c>
      <c r="O78" s="61">
        <v>0.17799999999999999</v>
      </c>
      <c r="P78" s="61">
        <f t="shared" si="13"/>
        <v>0.17799999999999999</v>
      </c>
      <c r="Q78" s="65">
        <f t="shared" si="17"/>
        <v>1.2640449438202248</v>
      </c>
    </row>
    <row r="79" spans="1:21" x14ac:dyDescent="0.25">
      <c r="A79" s="84" t="s">
        <v>355</v>
      </c>
      <c r="B79" s="85">
        <v>0</v>
      </c>
      <c r="C79" s="86">
        <v>0</v>
      </c>
      <c r="D79" s="64">
        <f t="shared" si="10"/>
        <v>0</v>
      </c>
      <c r="E79" s="62">
        <f t="shared" si="14"/>
        <v>0</v>
      </c>
      <c r="F79" s="60">
        <v>0</v>
      </c>
      <c r="G79" s="61">
        <v>0</v>
      </c>
      <c r="H79" s="61">
        <f t="shared" si="11"/>
        <v>0</v>
      </c>
      <c r="I79" s="62" t="str">
        <f t="shared" si="15"/>
        <v/>
      </c>
      <c r="J79" s="60">
        <v>0</v>
      </c>
      <c r="K79" s="61">
        <v>0.04</v>
      </c>
      <c r="L79" s="61">
        <f t="shared" si="12"/>
        <v>0.04</v>
      </c>
      <c r="M79" s="62">
        <f t="shared" si="16"/>
        <v>6.0012994463658742E-8</v>
      </c>
      <c r="N79" s="61">
        <v>0</v>
      </c>
      <c r="O79" s="61">
        <v>0.28499999999999998</v>
      </c>
      <c r="P79" s="61">
        <f t="shared" si="13"/>
        <v>0.28499999999999998</v>
      </c>
      <c r="Q79" s="65">
        <f t="shared" si="17"/>
        <v>-0.85964912280701755</v>
      </c>
    </row>
    <row r="80" spans="1:21" x14ac:dyDescent="0.25">
      <c r="A80" s="84" t="s">
        <v>198</v>
      </c>
      <c r="B80" s="85">
        <v>0</v>
      </c>
      <c r="C80" s="86">
        <v>2.181</v>
      </c>
      <c r="D80" s="64">
        <f t="shared" si="10"/>
        <v>2.181</v>
      </c>
      <c r="E80" s="62">
        <f t="shared" si="14"/>
        <v>2.6561917150274816E-5</v>
      </c>
      <c r="F80" s="60">
        <v>0</v>
      </c>
      <c r="G80" s="61">
        <v>1.782</v>
      </c>
      <c r="H80" s="61">
        <f t="shared" si="11"/>
        <v>1.782</v>
      </c>
      <c r="I80" s="62">
        <f t="shared" si="15"/>
        <v>0.22390572390572383</v>
      </c>
      <c r="J80" s="60">
        <v>0</v>
      </c>
      <c r="K80" s="61">
        <v>12.329000000000001</v>
      </c>
      <c r="L80" s="61">
        <f t="shared" si="12"/>
        <v>12.329000000000001</v>
      </c>
      <c r="M80" s="62">
        <f t="shared" si="16"/>
        <v>1.8497505218561213E-5</v>
      </c>
      <c r="N80" s="61">
        <v>0</v>
      </c>
      <c r="O80" s="61">
        <v>10.227</v>
      </c>
      <c r="P80" s="61">
        <f t="shared" si="13"/>
        <v>10.227</v>
      </c>
      <c r="Q80" s="65">
        <f t="shared" si="17"/>
        <v>0.20553436980541706</v>
      </c>
    </row>
    <row r="81" spans="1:17" x14ac:dyDescent="0.25">
      <c r="A81" s="84" t="s">
        <v>430</v>
      </c>
      <c r="B81" s="85">
        <v>0</v>
      </c>
      <c r="C81" s="86">
        <v>0</v>
      </c>
      <c r="D81" s="64">
        <f t="shared" si="10"/>
        <v>0</v>
      </c>
      <c r="E81" s="62">
        <f t="shared" si="14"/>
        <v>0</v>
      </c>
      <c r="F81" s="60">
        <v>0</v>
      </c>
      <c r="G81" s="61">
        <v>0</v>
      </c>
      <c r="H81" s="61">
        <f t="shared" si="11"/>
        <v>0</v>
      </c>
      <c r="I81" s="62" t="str">
        <f t="shared" si="15"/>
        <v/>
      </c>
      <c r="J81" s="60">
        <v>0</v>
      </c>
      <c r="K81" s="61">
        <v>0</v>
      </c>
      <c r="L81" s="61">
        <f t="shared" si="12"/>
        <v>0</v>
      </c>
      <c r="M81" s="62">
        <f t="shared" si="16"/>
        <v>0</v>
      </c>
      <c r="N81" s="61">
        <v>0</v>
      </c>
      <c r="O81" s="61">
        <v>0.35699999999999998</v>
      </c>
      <c r="P81" s="61">
        <f t="shared" si="13"/>
        <v>0.35699999999999998</v>
      </c>
      <c r="Q81" s="65">
        <f t="shared" si="17"/>
        <v>-1</v>
      </c>
    </row>
    <row r="82" spans="1:17" x14ac:dyDescent="0.25">
      <c r="A82" s="84" t="s">
        <v>383</v>
      </c>
      <c r="B82" s="85">
        <v>0</v>
      </c>
      <c r="C82" s="86">
        <v>0</v>
      </c>
      <c r="D82" s="64">
        <f t="shared" si="10"/>
        <v>0</v>
      </c>
      <c r="E82" s="62">
        <f t="shared" si="14"/>
        <v>0</v>
      </c>
      <c r="F82" s="60">
        <v>0</v>
      </c>
      <c r="G82" s="61">
        <v>0</v>
      </c>
      <c r="H82" s="61">
        <f t="shared" si="11"/>
        <v>0</v>
      </c>
      <c r="I82" s="62" t="str">
        <f t="shared" si="15"/>
        <v/>
      </c>
      <c r="J82" s="60">
        <v>0</v>
      </c>
      <c r="K82" s="61">
        <v>0.193</v>
      </c>
      <c r="L82" s="61">
        <f t="shared" si="12"/>
        <v>0.193</v>
      </c>
      <c r="M82" s="62">
        <f t="shared" si="16"/>
        <v>2.8956269828715338E-7</v>
      </c>
      <c r="N82" s="61">
        <v>0</v>
      </c>
      <c r="O82" s="61">
        <v>0.18099999999999999</v>
      </c>
      <c r="P82" s="61">
        <f t="shared" si="13"/>
        <v>0.18099999999999999</v>
      </c>
      <c r="Q82" s="65">
        <f t="shared" si="17"/>
        <v>6.6298342541436517E-2</v>
      </c>
    </row>
    <row r="83" spans="1:17" x14ac:dyDescent="0.25">
      <c r="A83" s="84" t="s">
        <v>156</v>
      </c>
      <c r="B83" s="85">
        <v>0</v>
      </c>
      <c r="C83" s="86">
        <v>4.2000000000000003E-2</v>
      </c>
      <c r="D83" s="64">
        <f t="shared" si="10"/>
        <v>4.2000000000000003E-2</v>
      </c>
      <c r="E83" s="62">
        <f t="shared" si="14"/>
        <v>5.1150872091313261E-7</v>
      </c>
      <c r="F83" s="60">
        <v>0</v>
      </c>
      <c r="G83" s="61">
        <v>3.5999999999999997E-2</v>
      </c>
      <c r="H83" s="61">
        <f t="shared" si="11"/>
        <v>3.5999999999999997E-2</v>
      </c>
      <c r="I83" s="62">
        <f t="shared" si="15"/>
        <v>0.16666666666666674</v>
      </c>
      <c r="J83" s="60">
        <v>0</v>
      </c>
      <c r="K83" s="61">
        <v>0.57999999999999996</v>
      </c>
      <c r="L83" s="61">
        <f t="shared" si="12"/>
        <v>0.57999999999999996</v>
      </c>
      <c r="M83" s="62">
        <f t="shared" si="16"/>
        <v>8.7018841972305164E-7</v>
      </c>
      <c r="N83" s="61">
        <v>0</v>
      </c>
      <c r="O83" s="61">
        <v>1.054</v>
      </c>
      <c r="P83" s="61">
        <f t="shared" si="13"/>
        <v>1.054</v>
      </c>
      <c r="Q83" s="65">
        <f t="shared" si="17"/>
        <v>-0.44971537001897544</v>
      </c>
    </row>
    <row r="84" spans="1:17" x14ac:dyDescent="0.25">
      <c r="A84" s="84" t="s">
        <v>175</v>
      </c>
      <c r="B84" s="85">
        <v>0</v>
      </c>
      <c r="C84" s="86">
        <v>5.2830000000000004</v>
      </c>
      <c r="D84" s="64">
        <f t="shared" si="10"/>
        <v>5.2830000000000004</v>
      </c>
      <c r="E84" s="62">
        <f t="shared" si="14"/>
        <v>6.4340489823430471E-5</v>
      </c>
      <c r="F84" s="60">
        <v>0</v>
      </c>
      <c r="G84" s="61">
        <v>5.5839999999999996</v>
      </c>
      <c r="H84" s="61">
        <f t="shared" si="11"/>
        <v>5.5839999999999996</v>
      </c>
      <c r="I84" s="62">
        <f t="shared" si="15"/>
        <v>-5.3904011461317958E-2</v>
      </c>
      <c r="J84" s="60">
        <v>0</v>
      </c>
      <c r="K84" s="61">
        <v>46.497</v>
      </c>
      <c r="L84" s="61">
        <f t="shared" si="12"/>
        <v>46.497</v>
      </c>
      <c r="M84" s="62">
        <f t="shared" si="16"/>
        <v>6.9760605089418508E-5</v>
      </c>
      <c r="N84" s="61">
        <v>0</v>
      </c>
      <c r="O84" s="61">
        <v>52.84</v>
      </c>
      <c r="P84" s="61">
        <f t="shared" si="13"/>
        <v>52.84</v>
      </c>
      <c r="Q84" s="65">
        <f t="shared" si="17"/>
        <v>-0.1200416351249054</v>
      </c>
    </row>
    <row r="85" spans="1:17" x14ac:dyDescent="0.25">
      <c r="A85" s="84" t="s">
        <v>393</v>
      </c>
      <c r="B85" s="85">
        <v>0</v>
      </c>
      <c r="C85" s="86">
        <v>0</v>
      </c>
      <c r="D85" s="64">
        <f t="shared" si="10"/>
        <v>0</v>
      </c>
      <c r="E85" s="62">
        <f t="shared" si="14"/>
        <v>0</v>
      </c>
      <c r="F85" s="60">
        <v>0</v>
      </c>
      <c r="G85" s="61">
        <v>0</v>
      </c>
      <c r="H85" s="61">
        <f t="shared" si="11"/>
        <v>0</v>
      </c>
      <c r="I85" s="62" t="str">
        <f t="shared" si="15"/>
        <v/>
      </c>
      <c r="J85" s="60">
        <v>0</v>
      </c>
      <c r="K85" s="61">
        <v>5.0000000000000001E-3</v>
      </c>
      <c r="L85" s="61">
        <f t="shared" si="12"/>
        <v>5.0000000000000001E-3</v>
      </c>
      <c r="M85" s="62">
        <f t="shared" si="16"/>
        <v>7.5016243079573428E-9</v>
      </c>
      <c r="N85" s="61">
        <v>0</v>
      </c>
      <c r="O85" s="61">
        <v>0</v>
      </c>
      <c r="P85" s="61">
        <f t="shared" si="13"/>
        <v>0</v>
      </c>
      <c r="Q85" s="65" t="str">
        <f t="shared" si="17"/>
        <v/>
      </c>
    </row>
    <row r="86" spans="1:17" x14ac:dyDescent="0.25">
      <c r="A86" s="84" t="s">
        <v>333</v>
      </c>
      <c r="B86" s="85">
        <v>0</v>
      </c>
      <c r="C86" s="86">
        <v>0</v>
      </c>
      <c r="D86" s="64">
        <f t="shared" si="10"/>
        <v>0</v>
      </c>
      <c r="E86" s="62">
        <f t="shared" si="14"/>
        <v>0</v>
      </c>
      <c r="F86" s="60">
        <v>0</v>
      </c>
      <c r="G86" s="61">
        <v>0</v>
      </c>
      <c r="H86" s="61">
        <f t="shared" si="11"/>
        <v>0</v>
      </c>
      <c r="I86" s="62" t="str">
        <f t="shared" si="15"/>
        <v/>
      </c>
      <c r="J86" s="60">
        <v>0</v>
      </c>
      <c r="K86" s="61">
        <v>8.7999999999999995E-2</v>
      </c>
      <c r="L86" s="61">
        <f t="shared" si="12"/>
        <v>8.7999999999999995E-2</v>
      </c>
      <c r="M86" s="62">
        <f t="shared" si="16"/>
        <v>1.3202858782004921E-7</v>
      </c>
      <c r="N86" s="61">
        <v>0</v>
      </c>
      <c r="O86" s="61">
        <v>0.155</v>
      </c>
      <c r="P86" s="61">
        <f t="shared" si="13"/>
        <v>0.155</v>
      </c>
      <c r="Q86" s="65">
        <f t="shared" si="17"/>
        <v>-0.43225806451612903</v>
      </c>
    </row>
    <row r="87" spans="1:17" x14ac:dyDescent="0.25">
      <c r="A87" s="84" t="s">
        <v>119</v>
      </c>
      <c r="B87" s="85">
        <v>0</v>
      </c>
      <c r="C87" s="86">
        <v>1.857</v>
      </c>
      <c r="D87" s="64">
        <f t="shared" si="10"/>
        <v>1.857</v>
      </c>
      <c r="E87" s="62">
        <f t="shared" si="14"/>
        <v>2.261599273180208E-5</v>
      </c>
      <c r="F87" s="60">
        <v>0</v>
      </c>
      <c r="G87" s="61">
        <v>2.0329999999999999</v>
      </c>
      <c r="H87" s="61">
        <f t="shared" si="11"/>
        <v>2.0329999999999999</v>
      </c>
      <c r="I87" s="62">
        <f t="shared" si="15"/>
        <v>-8.6571569109690105E-2</v>
      </c>
      <c r="J87" s="60">
        <v>11.145</v>
      </c>
      <c r="K87" s="61">
        <v>33.679000000000002</v>
      </c>
      <c r="L87" s="61">
        <f t="shared" si="12"/>
        <v>44.823999999999998</v>
      </c>
      <c r="M87" s="62">
        <f t="shared" si="16"/>
        <v>6.7250561595975976E-5</v>
      </c>
      <c r="N87" s="61">
        <v>29.54</v>
      </c>
      <c r="O87" s="61">
        <v>28.945</v>
      </c>
      <c r="P87" s="61">
        <f t="shared" si="13"/>
        <v>58.484999999999999</v>
      </c>
      <c r="Q87" s="65">
        <f t="shared" si="17"/>
        <v>-0.23358126015217584</v>
      </c>
    </row>
    <row r="88" spans="1:17" x14ac:dyDescent="0.25">
      <c r="A88" s="84" t="s">
        <v>454</v>
      </c>
      <c r="B88" s="85">
        <v>0</v>
      </c>
      <c r="C88" s="86">
        <v>0</v>
      </c>
      <c r="D88" s="64">
        <f t="shared" si="10"/>
        <v>0</v>
      </c>
      <c r="E88" s="62">
        <f t="shared" si="14"/>
        <v>0</v>
      </c>
      <c r="F88" s="60">
        <v>0</v>
      </c>
      <c r="G88" s="61">
        <v>0</v>
      </c>
      <c r="H88" s="61">
        <f t="shared" si="11"/>
        <v>0</v>
      </c>
      <c r="I88" s="62" t="str">
        <f t="shared" si="15"/>
        <v/>
      </c>
      <c r="J88" s="60">
        <v>0</v>
      </c>
      <c r="K88" s="61">
        <v>0</v>
      </c>
      <c r="L88" s="61">
        <f t="shared" si="12"/>
        <v>0</v>
      </c>
      <c r="M88" s="62">
        <f t="shared" si="16"/>
        <v>0</v>
      </c>
      <c r="N88" s="61">
        <v>0</v>
      </c>
      <c r="O88" s="61">
        <v>0</v>
      </c>
      <c r="P88" s="61">
        <f t="shared" si="13"/>
        <v>0</v>
      </c>
      <c r="Q88" s="65" t="str">
        <f t="shared" si="17"/>
        <v/>
      </c>
    </row>
    <row r="89" spans="1:17" x14ac:dyDescent="0.25">
      <c r="A89" s="84" t="s">
        <v>368</v>
      </c>
      <c r="B89" s="85">
        <v>0</v>
      </c>
      <c r="C89" s="86">
        <v>0</v>
      </c>
      <c r="D89" s="64">
        <f t="shared" si="10"/>
        <v>0</v>
      </c>
      <c r="E89" s="62">
        <f t="shared" si="14"/>
        <v>0</v>
      </c>
      <c r="F89" s="60">
        <v>0</v>
      </c>
      <c r="G89" s="61">
        <v>0</v>
      </c>
      <c r="H89" s="61">
        <f t="shared" si="11"/>
        <v>0</v>
      </c>
      <c r="I89" s="62" t="str">
        <f t="shared" si="15"/>
        <v/>
      </c>
      <c r="J89" s="60">
        <v>0</v>
      </c>
      <c r="K89" s="61">
        <v>0</v>
      </c>
      <c r="L89" s="61">
        <f t="shared" si="12"/>
        <v>0</v>
      </c>
      <c r="M89" s="62">
        <f t="shared" si="16"/>
        <v>0</v>
      </c>
      <c r="N89" s="61">
        <v>0</v>
      </c>
      <c r="O89" s="61">
        <v>0</v>
      </c>
      <c r="P89" s="61">
        <f t="shared" si="13"/>
        <v>0</v>
      </c>
      <c r="Q89" s="65" t="str">
        <f t="shared" si="17"/>
        <v/>
      </c>
    </row>
    <row r="90" spans="1:17" x14ac:dyDescent="0.25">
      <c r="A90" s="84" t="s">
        <v>367</v>
      </c>
      <c r="B90" s="85">
        <v>0</v>
      </c>
      <c r="C90" s="86">
        <v>0</v>
      </c>
      <c r="D90" s="64">
        <f t="shared" si="10"/>
        <v>0</v>
      </c>
      <c r="E90" s="62">
        <f t="shared" si="14"/>
        <v>0</v>
      </c>
      <c r="F90" s="60">
        <v>0</v>
      </c>
      <c r="G90" s="61">
        <v>0</v>
      </c>
      <c r="H90" s="61">
        <f t="shared" si="11"/>
        <v>0</v>
      </c>
      <c r="I90" s="62" t="str">
        <f t="shared" si="15"/>
        <v/>
      </c>
      <c r="J90" s="60">
        <v>0</v>
      </c>
      <c r="K90" s="61">
        <v>0</v>
      </c>
      <c r="L90" s="61">
        <f t="shared" si="12"/>
        <v>0</v>
      </c>
      <c r="M90" s="62">
        <f t="shared" si="16"/>
        <v>0</v>
      </c>
      <c r="N90" s="61">
        <v>0</v>
      </c>
      <c r="O90" s="61">
        <v>0.108</v>
      </c>
      <c r="P90" s="61">
        <f t="shared" si="13"/>
        <v>0.108</v>
      </c>
      <c r="Q90" s="65">
        <f t="shared" si="17"/>
        <v>-1</v>
      </c>
    </row>
    <row r="91" spans="1:17" x14ac:dyDescent="0.25">
      <c r="A91" s="84" t="s">
        <v>350</v>
      </c>
      <c r="B91" s="85">
        <v>0</v>
      </c>
      <c r="C91" s="86">
        <v>0</v>
      </c>
      <c r="D91" s="64">
        <f t="shared" si="10"/>
        <v>0</v>
      </c>
      <c r="E91" s="62">
        <f t="shared" si="14"/>
        <v>0</v>
      </c>
      <c r="F91" s="60">
        <v>0</v>
      </c>
      <c r="G91" s="61">
        <v>0</v>
      </c>
      <c r="H91" s="61">
        <f t="shared" si="11"/>
        <v>0</v>
      </c>
      <c r="I91" s="62" t="str">
        <f t="shared" si="15"/>
        <v/>
      </c>
      <c r="J91" s="60">
        <v>0</v>
      </c>
      <c r="K91" s="61">
        <v>0</v>
      </c>
      <c r="L91" s="61">
        <f t="shared" si="12"/>
        <v>0</v>
      </c>
      <c r="M91" s="62">
        <f t="shared" si="16"/>
        <v>0</v>
      </c>
      <c r="N91" s="61">
        <v>0</v>
      </c>
      <c r="O91" s="61">
        <v>1.51</v>
      </c>
      <c r="P91" s="61">
        <f t="shared" si="13"/>
        <v>1.51</v>
      </c>
      <c r="Q91" s="65">
        <f t="shared" si="17"/>
        <v>-1</v>
      </c>
    </row>
    <row r="92" spans="1:17" x14ac:dyDescent="0.25">
      <c r="A92" s="84" t="s">
        <v>166</v>
      </c>
      <c r="B92" s="85">
        <v>0</v>
      </c>
      <c r="C92" s="86">
        <v>0</v>
      </c>
      <c r="D92" s="64">
        <f t="shared" si="10"/>
        <v>0</v>
      </c>
      <c r="E92" s="62">
        <f t="shared" si="14"/>
        <v>0</v>
      </c>
      <c r="F92" s="60">
        <v>0</v>
      </c>
      <c r="G92" s="61">
        <v>0.1</v>
      </c>
      <c r="H92" s="61">
        <f t="shared" si="11"/>
        <v>0.1</v>
      </c>
      <c r="I92" s="62">
        <f t="shared" si="15"/>
        <v>-1</v>
      </c>
      <c r="J92" s="60">
        <v>0</v>
      </c>
      <c r="K92" s="61">
        <v>0</v>
      </c>
      <c r="L92" s="61">
        <f t="shared" si="12"/>
        <v>0</v>
      </c>
      <c r="M92" s="62">
        <f t="shared" si="16"/>
        <v>0</v>
      </c>
      <c r="N92" s="61">
        <v>0</v>
      </c>
      <c r="O92" s="61">
        <v>0.12</v>
      </c>
      <c r="P92" s="61">
        <f t="shared" si="13"/>
        <v>0.12</v>
      </c>
      <c r="Q92" s="65">
        <f t="shared" si="17"/>
        <v>-1</v>
      </c>
    </row>
    <row r="93" spans="1:17" x14ac:dyDescent="0.25">
      <c r="A93" s="84" t="s">
        <v>158</v>
      </c>
      <c r="B93" s="85">
        <v>0</v>
      </c>
      <c r="C93" s="86">
        <v>0.64100000000000001</v>
      </c>
      <c r="D93" s="64">
        <f t="shared" si="10"/>
        <v>0.64100000000000001</v>
      </c>
      <c r="E93" s="62">
        <f t="shared" si="14"/>
        <v>7.8065973834599527E-6</v>
      </c>
      <c r="F93" s="60">
        <v>0</v>
      </c>
      <c r="G93" s="61">
        <v>0.501</v>
      </c>
      <c r="H93" s="61">
        <f t="shared" si="11"/>
        <v>0.501</v>
      </c>
      <c r="I93" s="62">
        <f t="shared" si="15"/>
        <v>0.27944111776447111</v>
      </c>
      <c r="J93" s="60">
        <v>0</v>
      </c>
      <c r="K93" s="61">
        <v>3.907</v>
      </c>
      <c r="L93" s="61">
        <f t="shared" si="12"/>
        <v>3.907</v>
      </c>
      <c r="M93" s="62">
        <f t="shared" si="16"/>
        <v>5.8617692342378667E-6</v>
      </c>
      <c r="N93" s="61">
        <v>0</v>
      </c>
      <c r="O93" s="61">
        <v>4.1950000000000003</v>
      </c>
      <c r="P93" s="61">
        <f t="shared" si="13"/>
        <v>4.1950000000000003</v>
      </c>
      <c r="Q93" s="65">
        <f t="shared" si="17"/>
        <v>-6.8653158522050117E-2</v>
      </c>
    </row>
    <row r="94" spans="1:17" x14ac:dyDescent="0.25">
      <c r="A94" s="84" t="s">
        <v>173</v>
      </c>
      <c r="B94" s="85">
        <v>0</v>
      </c>
      <c r="C94" s="86">
        <v>0.96</v>
      </c>
      <c r="D94" s="64">
        <f t="shared" si="10"/>
        <v>0.96</v>
      </c>
      <c r="E94" s="62">
        <f t="shared" si="14"/>
        <v>1.1691627906585888E-5</v>
      </c>
      <c r="F94" s="60">
        <v>0</v>
      </c>
      <c r="G94" s="61">
        <v>0.13</v>
      </c>
      <c r="H94" s="61">
        <f t="shared" si="11"/>
        <v>0.13</v>
      </c>
      <c r="I94" s="62">
        <f t="shared" si="15"/>
        <v>6.3846153846153841</v>
      </c>
      <c r="J94" s="60">
        <v>0</v>
      </c>
      <c r="K94" s="61">
        <v>1.1200000000000001</v>
      </c>
      <c r="L94" s="61">
        <f t="shared" si="12"/>
        <v>1.1200000000000001</v>
      </c>
      <c r="M94" s="62">
        <f t="shared" si="16"/>
        <v>1.6803638449824447E-6</v>
      </c>
      <c r="N94" s="61">
        <v>0</v>
      </c>
      <c r="O94" s="61">
        <v>0.51100000000000001</v>
      </c>
      <c r="P94" s="61">
        <f t="shared" si="13"/>
        <v>0.51100000000000001</v>
      </c>
      <c r="Q94" s="65">
        <f t="shared" si="17"/>
        <v>1.1917808219178085</v>
      </c>
    </row>
    <row r="95" spans="1:17" x14ac:dyDescent="0.25">
      <c r="A95" s="84" t="s">
        <v>497</v>
      </c>
      <c r="B95" s="85">
        <v>0</v>
      </c>
      <c r="C95" s="86">
        <v>0</v>
      </c>
      <c r="D95" s="64">
        <f t="shared" si="10"/>
        <v>0</v>
      </c>
      <c r="E95" s="62">
        <f t="shared" si="14"/>
        <v>0</v>
      </c>
      <c r="F95" s="60">
        <v>0</v>
      </c>
      <c r="G95" s="61">
        <v>0</v>
      </c>
      <c r="H95" s="61">
        <f t="shared" si="11"/>
        <v>0</v>
      </c>
      <c r="I95" s="62" t="str">
        <f t="shared" si="15"/>
        <v/>
      </c>
      <c r="J95" s="60">
        <v>0</v>
      </c>
      <c r="K95" s="61">
        <v>0</v>
      </c>
      <c r="L95" s="61">
        <f t="shared" si="12"/>
        <v>0</v>
      </c>
      <c r="M95" s="62">
        <f t="shared" si="16"/>
        <v>0</v>
      </c>
      <c r="N95" s="61">
        <v>0</v>
      </c>
      <c r="O95" s="61">
        <v>0</v>
      </c>
      <c r="P95" s="61">
        <f t="shared" si="13"/>
        <v>0</v>
      </c>
      <c r="Q95" s="65" t="str">
        <f t="shared" si="17"/>
        <v/>
      </c>
    </row>
    <row r="96" spans="1:17" x14ac:dyDescent="0.25">
      <c r="A96" s="84" t="s">
        <v>127</v>
      </c>
      <c r="B96" s="85">
        <v>0</v>
      </c>
      <c r="C96" s="86">
        <v>1.6479999999999999</v>
      </c>
      <c r="D96" s="64">
        <f t="shared" si="10"/>
        <v>1.6479999999999999</v>
      </c>
      <c r="E96" s="62">
        <f t="shared" si="14"/>
        <v>2.0070627906305773E-5</v>
      </c>
      <c r="F96" s="60">
        <v>0</v>
      </c>
      <c r="G96" s="61">
        <v>1.5249999999999999</v>
      </c>
      <c r="H96" s="61">
        <f t="shared" si="11"/>
        <v>1.5249999999999999</v>
      </c>
      <c r="I96" s="62">
        <f t="shared" si="15"/>
        <v>8.0655737704917962E-2</v>
      </c>
      <c r="J96" s="60">
        <v>5.2850000000000001</v>
      </c>
      <c r="K96" s="61">
        <v>10.851000000000001</v>
      </c>
      <c r="L96" s="61">
        <f t="shared" si="12"/>
        <v>16.136000000000003</v>
      </c>
      <c r="M96" s="62">
        <f t="shared" si="16"/>
        <v>2.420924196663994E-5</v>
      </c>
      <c r="N96" s="61">
        <v>15.95</v>
      </c>
      <c r="O96" s="61">
        <v>11.991</v>
      </c>
      <c r="P96" s="61">
        <f t="shared" si="13"/>
        <v>27.940999999999999</v>
      </c>
      <c r="Q96" s="65">
        <f t="shared" si="17"/>
        <v>-0.42249740524676982</v>
      </c>
    </row>
    <row r="97" spans="1:17" x14ac:dyDescent="0.25">
      <c r="A97" s="84" t="s">
        <v>274</v>
      </c>
      <c r="B97" s="85">
        <v>0</v>
      </c>
      <c r="C97" s="86">
        <v>6.2910000000000004</v>
      </c>
      <c r="D97" s="64">
        <f t="shared" si="10"/>
        <v>6.2910000000000004</v>
      </c>
      <c r="E97" s="62">
        <f t="shared" si="14"/>
        <v>7.6616699125345655E-5</v>
      </c>
      <c r="F97" s="60">
        <v>0</v>
      </c>
      <c r="G97" s="61">
        <v>0</v>
      </c>
      <c r="H97" s="61">
        <f t="shared" si="11"/>
        <v>0</v>
      </c>
      <c r="I97" s="62" t="str">
        <f t="shared" si="15"/>
        <v/>
      </c>
      <c r="J97" s="60">
        <v>4.2389999999999999</v>
      </c>
      <c r="K97" s="61">
        <v>32.790999999999997</v>
      </c>
      <c r="L97" s="61">
        <f t="shared" si="12"/>
        <v>37.029999999999994</v>
      </c>
      <c r="M97" s="62">
        <f t="shared" si="16"/>
        <v>5.5557029624732067E-5</v>
      </c>
      <c r="N97" s="61">
        <v>10.308</v>
      </c>
      <c r="O97" s="61">
        <v>6.923</v>
      </c>
      <c r="P97" s="61">
        <f t="shared" si="13"/>
        <v>17.231000000000002</v>
      </c>
      <c r="Q97" s="65">
        <f t="shared" si="17"/>
        <v>1.1490337182984152</v>
      </c>
    </row>
    <row r="98" spans="1:17" x14ac:dyDescent="0.25">
      <c r="A98" s="84" t="s">
        <v>445</v>
      </c>
      <c r="B98" s="85">
        <v>0</v>
      </c>
      <c r="C98" s="86">
        <v>0</v>
      </c>
      <c r="D98" s="64">
        <f t="shared" si="10"/>
        <v>0</v>
      </c>
      <c r="E98" s="62">
        <f t="shared" si="14"/>
        <v>0</v>
      </c>
      <c r="F98" s="60">
        <v>0</v>
      </c>
      <c r="G98" s="61">
        <v>0</v>
      </c>
      <c r="H98" s="61">
        <f t="shared" si="11"/>
        <v>0</v>
      </c>
      <c r="I98" s="62" t="str">
        <f t="shared" si="15"/>
        <v/>
      </c>
      <c r="J98" s="60">
        <v>0</v>
      </c>
      <c r="K98" s="61">
        <v>0</v>
      </c>
      <c r="L98" s="61">
        <f t="shared" si="12"/>
        <v>0</v>
      </c>
      <c r="M98" s="62">
        <f t="shared" si="16"/>
        <v>0</v>
      </c>
      <c r="N98" s="61">
        <v>0</v>
      </c>
      <c r="O98" s="61">
        <v>0</v>
      </c>
      <c r="P98" s="61">
        <f t="shared" si="13"/>
        <v>0</v>
      </c>
      <c r="Q98" s="65" t="str">
        <f t="shared" si="17"/>
        <v/>
      </c>
    </row>
    <row r="99" spans="1:17" x14ac:dyDescent="0.25">
      <c r="A99" s="84" t="s">
        <v>402</v>
      </c>
      <c r="B99" s="85">
        <v>0</v>
      </c>
      <c r="C99" s="86">
        <v>0</v>
      </c>
      <c r="D99" s="64">
        <f t="shared" si="10"/>
        <v>0</v>
      </c>
      <c r="E99" s="62">
        <f t="shared" si="14"/>
        <v>0</v>
      </c>
      <c r="F99" s="60">
        <v>0</v>
      </c>
      <c r="G99" s="61">
        <v>0</v>
      </c>
      <c r="H99" s="61">
        <f t="shared" si="11"/>
        <v>0</v>
      </c>
      <c r="I99" s="62" t="str">
        <f t="shared" si="15"/>
        <v/>
      </c>
      <c r="J99" s="60">
        <v>0</v>
      </c>
      <c r="K99" s="61">
        <v>0</v>
      </c>
      <c r="L99" s="61">
        <f t="shared" si="12"/>
        <v>0</v>
      </c>
      <c r="M99" s="62">
        <f t="shared" si="16"/>
        <v>0</v>
      </c>
      <c r="N99" s="61">
        <v>0</v>
      </c>
      <c r="O99" s="61">
        <v>0.77</v>
      </c>
      <c r="P99" s="61">
        <f t="shared" si="13"/>
        <v>0.77</v>
      </c>
      <c r="Q99" s="65">
        <f t="shared" si="17"/>
        <v>-1</v>
      </c>
    </row>
    <row r="100" spans="1:17" x14ac:dyDescent="0.25">
      <c r="A100" s="84" t="s">
        <v>209</v>
      </c>
      <c r="B100" s="85">
        <v>0</v>
      </c>
      <c r="C100" s="86">
        <v>0.996</v>
      </c>
      <c r="D100" s="64">
        <f t="shared" si="10"/>
        <v>0.996</v>
      </c>
      <c r="E100" s="62">
        <f t="shared" si="14"/>
        <v>1.2130063953082859E-5</v>
      </c>
      <c r="F100" s="60">
        <v>0</v>
      </c>
      <c r="G100" s="61">
        <v>1.45</v>
      </c>
      <c r="H100" s="61">
        <f t="shared" si="11"/>
        <v>1.45</v>
      </c>
      <c r="I100" s="62">
        <f t="shared" si="15"/>
        <v>-0.31310344827586201</v>
      </c>
      <c r="J100" s="60">
        <v>0</v>
      </c>
      <c r="K100" s="61">
        <v>7.5259999999999998</v>
      </c>
      <c r="L100" s="61">
        <f t="shared" si="12"/>
        <v>7.5259999999999998</v>
      </c>
      <c r="M100" s="62">
        <f t="shared" si="16"/>
        <v>1.1291444908337391E-5</v>
      </c>
      <c r="N100" s="61">
        <v>0</v>
      </c>
      <c r="O100" s="61">
        <v>7.4939999999999998</v>
      </c>
      <c r="P100" s="61">
        <f t="shared" si="13"/>
        <v>7.4939999999999998</v>
      </c>
      <c r="Q100" s="65">
        <f t="shared" si="17"/>
        <v>4.2700827328530089E-3</v>
      </c>
    </row>
    <row r="101" spans="1:17" x14ac:dyDescent="0.25">
      <c r="A101" s="84" t="s">
        <v>134</v>
      </c>
      <c r="B101" s="85">
        <v>0</v>
      </c>
      <c r="C101" s="86">
        <v>1.141</v>
      </c>
      <c r="D101" s="64">
        <f t="shared" si="10"/>
        <v>1.141</v>
      </c>
      <c r="E101" s="62">
        <f t="shared" si="14"/>
        <v>1.3895986918140103E-5</v>
      </c>
      <c r="F101" s="60">
        <v>0</v>
      </c>
      <c r="G101" s="61">
        <v>0.3</v>
      </c>
      <c r="H101" s="61">
        <f t="shared" si="11"/>
        <v>0.3</v>
      </c>
      <c r="I101" s="62">
        <f t="shared" si="15"/>
        <v>2.8033333333333337</v>
      </c>
      <c r="J101" s="60">
        <v>0</v>
      </c>
      <c r="K101" s="61">
        <v>2.6840000000000002</v>
      </c>
      <c r="L101" s="61">
        <f t="shared" si="12"/>
        <v>2.6840000000000002</v>
      </c>
      <c r="M101" s="62">
        <f t="shared" si="16"/>
        <v>4.0268719285115013E-6</v>
      </c>
      <c r="N101" s="61">
        <v>0</v>
      </c>
      <c r="O101" s="61">
        <v>5.8789999999999996</v>
      </c>
      <c r="P101" s="61">
        <f t="shared" si="13"/>
        <v>5.8789999999999996</v>
      </c>
      <c r="Q101" s="65">
        <f t="shared" si="17"/>
        <v>-0.54345977207007989</v>
      </c>
    </row>
    <row r="102" spans="1:17" x14ac:dyDescent="0.25">
      <c r="A102" s="84" t="s">
        <v>314</v>
      </c>
      <c r="B102" s="85">
        <v>0</v>
      </c>
      <c r="C102" s="86">
        <v>0</v>
      </c>
      <c r="D102" s="64">
        <f t="shared" si="10"/>
        <v>0</v>
      </c>
      <c r="E102" s="62">
        <f t="shared" si="14"/>
        <v>0</v>
      </c>
      <c r="F102" s="60">
        <v>0</v>
      </c>
      <c r="G102" s="61">
        <v>0</v>
      </c>
      <c r="H102" s="61">
        <f t="shared" si="11"/>
        <v>0</v>
      </c>
      <c r="I102" s="62" t="str">
        <f t="shared" si="15"/>
        <v/>
      </c>
      <c r="J102" s="60">
        <v>0</v>
      </c>
      <c r="K102" s="61">
        <v>1.0820000000000001</v>
      </c>
      <c r="L102" s="61">
        <f t="shared" si="12"/>
        <v>1.0820000000000001</v>
      </c>
      <c r="M102" s="62">
        <f t="shared" si="16"/>
        <v>1.623351500241969E-6</v>
      </c>
      <c r="N102" s="61">
        <v>0</v>
      </c>
      <c r="O102" s="61">
        <v>0.05</v>
      </c>
      <c r="P102" s="61">
        <f t="shared" si="13"/>
        <v>0.05</v>
      </c>
      <c r="Q102" s="65">
        <f t="shared" si="17"/>
        <v>20.64</v>
      </c>
    </row>
    <row r="103" spans="1:17" x14ac:dyDescent="0.25">
      <c r="A103" s="84" t="s">
        <v>414</v>
      </c>
      <c r="B103" s="85">
        <v>0</v>
      </c>
      <c r="C103" s="86">
        <v>0</v>
      </c>
      <c r="D103" s="64">
        <f t="shared" si="10"/>
        <v>0</v>
      </c>
      <c r="E103" s="62">
        <f t="shared" si="14"/>
        <v>0</v>
      </c>
      <c r="F103" s="60">
        <v>0</v>
      </c>
      <c r="G103" s="61">
        <v>0</v>
      </c>
      <c r="H103" s="61">
        <f t="shared" si="11"/>
        <v>0</v>
      </c>
      <c r="I103" s="62" t="str">
        <f t="shared" si="15"/>
        <v/>
      </c>
      <c r="J103" s="60">
        <v>0</v>
      </c>
      <c r="K103" s="61">
        <v>4.3999999999999997E-2</v>
      </c>
      <c r="L103" s="61">
        <f t="shared" si="12"/>
        <v>4.3999999999999997E-2</v>
      </c>
      <c r="M103" s="62">
        <f t="shared" si="16"/>
        <v>6.6014293910024606E-8</v>
      </c>
      <c r="N103" s="61">
        <v>0</v>
      </c>
      <c r="O103" s="61">
        <v>0</v>
      </c>
      <c r="P103" s="61">
        <f t="shared" si="13"/>
        <v>0</v>
      </c>
      <c r="Q103" s="65" t="str">
        <f t="shared" si="17"/>
        <v/>
      </c>
    </row>
    <row r="104" spans="1:17" x14ac:dyDescent="0.25">
      <c r="A104" s="84" t="s">
        <v>460</v>
      </c>
      <c r="B104" s="85">
        <v>0</v>
      </c>
      <c r="C104" s="86">
        <v>0</v>
      </c>
      <c r="D104" s="64">
        <f t="shared" si="10"/>
        <v>0</v>
      </c>
      <c r="E104" s="62">
        <f t="shared" si="14"/>
        <v>0</v>
      </c>
      <c r="F104" s="60">
        <v>0</v>
      </c>
      <c r="G104" s="61">
        <v>0</v>
      </c>
      <c r="H104" s="61">
        <f t="shared" si="11"/>
        <v>0</v>
      </c>
      <c r="I104" s="62" t="str">
        <f t="shared" si="15"/>
        <v/>
      </c>
      <c r="J104" s="60">
        <v>0</v>
      </c>
      <c r="K104" s="61">
        <v>0</v>
      </c>
      <c r="L104" s="61">
        <f t="shared" si="12"/>
        <v>0</v>
      </c>
      <c r="M104" s="62">
        <f t="shared" si="16"/>
        <v>0</v>
      </c>
      <c r="N104" s="61">
        <v>0</v>
      </c>
      <c r="O104" s="61">
        <v>0</v>
      </c>
      <c r="P104" s="61">
        <f t="shared" si="13"/>
        <v>0</v>
      </c>
      <c r="Q104" s="65" t="str">
        <f t="shared" si="17"/>
        <v/>
      </c>
    </row>
    <row r="105" spans="1:17" x14ac:dyDescent="0.25">
      <c r="A105" s="84" t="s">
        <v>426</v>
      </c>
      <c r="B105" s="85">
        <v>0</v>
      </c>
      <c r="C105" s="86">
        <v>0</v>
      </c>
      <c r="D105" s="64">
        <f t="shared" ref="D105:D168" si="18">C105+B105</f>
        <v>0</v>
      </c>
      <c r="E105" s="62">
        <f t="shared" si="14"/>
        <v>0</v>
      </c>
      <c r="F105" s="60">
        <v>0</v>
      </c>
      <c r="G105" s="61">
        <v>0</v>
      </c>
      <c r="H105" s="61">
        <f t="shared" ref="H105:H168" si="19">G105+F105</f>
        <v>0</v>
      </c>
      <c r="I105" s="62" t="str">
        <f t="shared" si="15"/>
        <v/>
      </c>
      <c r="J105" s="60">
        <v>0</v>
      </c>
      <c r="K105" s="61">
        <v>5.0000000000000001E-3</v>
      </c>
      <c r="L105" s="61">
        <f t="shared" ref="L105:L168" si="20">K105+J105</f>
        <v>5.0000000000000001E-3</v>
      </c>
      <c r="M105" s="62">
        <f t="shared" si="16"/>
        <v>7.5016243079573428E-9</v>
      </c>
      <c r="N105" s="61">
        <v>0</v>
      </c>
      <c r="O105" s="61">
        <v>0</v>
      </c>
      <c r="P105" s="61">
        <f t="shared" ref="P105:P168" si="21">O105+N105</f>
        <v>0</v>
      </c>
      <c r="Q105" s="65" t="str">
        <f t="shared" si="17"/>
        <v/>
      </c>
    </row>
    <row r="106" spans="1:17" x14ac:dyDescent="0.25">
      <c r="A106" s="84" t="s">
        <v>183</v>
      </c>
      <c r="B106" s="85">
        <v>0</v>
      </c>
      <c r="C106" s="86">
        <v>0</v>
      </c>
      <c r="D106" s="64">
        <f t="shared" si="18"/>
        <v>0</v>
      </c>
      <c r="E106" s="62">
        <f t="shared" si="14"/>
        <v>0</v>
      </c>
      <c r="F106" s="60">
        <v>0</v>
      </c>
      <c r="G106" s="61">
        <v>0</v>
      </c>
      <c r="H106" s="61">
        <f t="shared" si="19"/>
        <v>0</v>
      </c>
      <c r="I106" s="62" t="str">
        <f t="shared" si="15"/>
        <v/>
      </c>
      <c r="J106" s="60">
        <v>0</v>
      </c>
      <c r="K106" s="61">
        <v>1.7999999999999999E-2</v>
      </c>
      <c r="L106" s="61">
        <f t="shared" si="20"/>
        <v>1.7999999999999999E-2</v>
      </c>
      <c r="M106" s="62">
        <f t="shared" si="16"/>
        <v>2.7005847508646429E-8</v>
      </c>
      <c r="N106" s="61">
        <v>0</v>
      </c>
      <c r="O106" s="61">
        <v>0</v>
      </c>
      <c r="P106" s="61">
        <f t="shared" si="21"/>
        <v>0</v>
      </c>
      <c r="Q106" s="65" t="str">
        <f t="shared" si="17"/>
        <v/>
      </c>
    </row>
    <row r="107" spans="1:17" x14ac:dyDescent="0.25">
      <c r="A107" s="84" t="s">
        <v>461</v>
      </c>
      <c r="B107" s="85">
        <v>0</v>
      </c>
      <c r="C107" s="86">
        <v>0</v>
      </c>
      <c r="D107" s="64">
        <f t="shared" si="18"/>
        <v>0</v>
      </c>
      <c r="E107" s="62">
        <f t="shared" si="14"/>
        <v>0</v>
      </c>
      <c r="F107" s="60">
        <v>0</v>
      </c>
      <c r="G107" s="61">
        <v>0</v>
      </c>
      <c r="H107" s="61">
        <f t="shared" si="19"/>
        <v>0</v>
      </c>
      <c r="I107" s="62" t="str">
        <f t="shared" si="15"/>
        <v/>
      </c>
      <c r="J107" s="60">
        <v>0</v>
      </c>
      <c r="K107" s="61">
        <v>0</v>
      </c>
      <c r="L107" s="61">
        <f t="shared" si="20"/>
        <v>0</v>
      </c>
      <c r="M107" s="62">
        <f t="shared" si="16"/>
        <v>0</v>
      </c>
      <c r="N107" s="61">
        <v>0</v>
      </c>
      <c r="O107" s="61">
        <v>1.6E-2</v>
      </c>
      <c r="P107" s="61">
        <f t="shared" si="21"/>
        <v>1.6E-2</v>
      </c>
      <c r="Q107" s="65">
        <f t="shared" si="17"/>
        <v>-1</v>
      </c>
    </row>
    <row r="108" spans="1:17" x14ac:dyDescent="0.25">
      <c r="A108" s="84" t="s">
        <v>478</v>
      </c>
      <c r="B108" s="85">
        <v>0</v>
      </c>
      <c r="C108" s="86">
        <v>0</v>
      </c>
      <c r="D108" s="64">
        <f t="shared" si="18"/>
        <v>0</v>
      </c>
      <c r="E108" s="62">
        <f t="shared" si="14"/>
        <v>0</v>
      </c>
      <c r="F108" s="60">
        <v>0</v>
      </c>
      <c r="G108" s="61">
        <v>0</v>
      </c>
      <c r="H108" s="61">
        <f t="shared" si="19"/>
        <v>0</v>
      </c>
      <c r="I108" s="62" t="str">
        <f t="shared" si="15"/>
        <v/>
      </c>
      <c r="J108" s="60">
        <v>0</v>
      </c>
      <c r="K108" s="61">
        <v>0</v>
      </c>
      <c r="L108" s="61">
        <f t="shared" si="20"/>
        <v>0</v>
      </c>
      <c r="M108" s="62">
        <f t="shared" si="16"/>
        <v>0</v>
      </c>
      <c r="N108" s="61">
        <v>0</v>
      </c>
      <c r="O108" s="61">
        <v>2.5000000000000001E-2</v>
      </c>
      <c r="P108" s="61">
        <f t="shared" si="21"/>
        <v>2.5000000000000001E-2</v>
      </c>
      <c r="Q108" s="65">
        <f t="shared" si="17"/>
        <v>-1</v>
      </c>
    </row>
    <row r="109" spans="1:17" x14ac:dyDescent="0.25">
      <c r="A109" s="84" t="s">
        <v>322</v>
      </c>
      <c r="B109" s="85">
        <v>0</v>
      </c>
      <c r="C109" s="86">
        <v>0</v>
      </c>
      <c r="D109" s="64">
        <f t="shared" si="18"/>
        <v>0</v>
      </c>
      <c r="E109" s="62">
        <f t="shared" si="14"/>
        <v>0</v>
      </c>
      <c r="F109" s="60">
        <v>0</v>
      </c>
      <c r="G109" s="61">
        <v>0</v>
      </c>
      <c r="H109" s="61">
        <f t="shared" si="19"/>
        <v>0</v>
      </c>
      <c r="I109" s="62" t="str">
        <f t="shared" si="15"/>
        <v/>
      </c>
      <c r="J109" s="60">
        <v>0</v>
      </c>
      <c r="K109" s="61">
        <v>0</v>
      </c>
      <c r="L109" s="61">
        <f t="shared" si="20"/>
        <v>0</v>
      </c>
      <c r="M109" s="62">
        <f t="shared" si="16"/>
        <v>0</v>
      </c>
      <c r="N109" s="61">
        <v>0</v>
      </c>
      <c r="O109" s="61">
        <v>0.1</v>
      </c>
      <c r="P109" s="61">
        <f t="shared" si="21"/>
        <v>0.1</v>
      </c>
      <c r="Q109" s="65">
        <f t="shared" si="17"/>
        <v>-1</v>
      </c>
    </row>
    <row r="110" spans="1:17" x14ac:dyDescent="0.25">
      <c r="A110" s="84" t="s">
        <v>358</v>
      </c>
      <c r="B110" s="85">
        <v>0</v>
      </c>
      <c r="C110" s="86">
        <v>0</v>
      </c>
      <c r="D110" s="64">
        <f t="shared" si="18"/>
        <v>0</v>
      </c>
      <c r="E110" s="62">
        <f t="shared" si="14"/>
        <v>0</v>
      </c>
      <c r="F110" s="60">
        <v>0</v>
      </c>
      <c r="G110" s="61">
        <v>0</v>
      </c>
      <c r="H110" s="61">
        <f t="shared" si="19"/>
        <v>0</v>
      </c>
      <c r="I110" s="62" t="str">
        <f t="shared" si="15"/>
        <v/>
      </c>
      <c r="J110" s="60">
        <v>0</v>
      </c>
      <c r="K110" s="61">
        <v>0.33900000000000002</v>
      </c>
      <c r="L110" s="61">
        <f t="shared" si="20"/>
        <v>0.33900000000000002</v>
      </c>
      <c r="M110" s="62">
        <f t="shared" si="16"/>
        <v>5.0861012807950779E-7</v>
      </c>
      <c r="N110" s="61">
        <v>0</v>
      </c>
      <c r="O110" s="61">
        <v>0.11700000000000001</v>
      </c>
      <c r="P110" s="61">
        <f t="shared" si="21"/>
        <v>0.11700000000000001</v>
      </c>
      <c r="Q110" s="65">
        <f t="shared" si="17"/>
        <v>1.8974358974358974</v>
      </c>
    </row>
    <row r="111" spans="1:17" x14ac:dyDescent="0.25">
      <c r="A111" s="84" t="s">
        <v>161</v>
      </c>
      <c r="B111" s="85">
        <v>0</v>
      </c>
      <c r="C111" s="86">
        <v>4.3129999999999997</v>
      </c>
      <c r="D111" s="64">
        <f t="shared" si="18"/>
        <v>4.3129999999999997</v>
      </c>
      <c r="E111" s="62">
        <f t="shared" si="14"/>
        <v>5.2527074126150971E-5</v>
      </c>
      <c r="F111" s="60">
        <v>0</v>
      </c>
      <c r="G111" s="61">
        <v>3.6</v>
      </c>
      <c r="H111" s="61">
        <f t="shared" si="19"/>
        <v>3.6</v>
      </c>
      <c r="I111" s="62">
        <f t="shared" si="15"/>
        <v>0.19805555555555543</v>
      </c>
      <c r="J111" s="60">
        <v>0</v>
      </c>
      <c r="K111" s="61">
        <v>22.196000000000002</v>
      </c>
      <c r="L111" s="61">
        <f t="shared" si="20"/>
        <v>22.196000000000002</v>
      </c>
      <c r="M111" s="62">
        <f t="shared" si="16"/>
        <v>3.3301210627884232E-5</v>
      </c>
      <c r="N111" s="61">
        <v>0</v>
      </c>
      <c r="O111" s="61">
        <v>20.966000000000001</v>
      </c>
      <c r="P111" s="61">
        <f t="shared" si="21"/>
        <v>20.966000000000001</v>
      </c>
      <c r="Q111" s="65">
        <f t="shared" si="17"/>
        <v>5.8666412286559222E-2</v>
      </c>
    </row>
    <row r="112" spans="1:17" x14ac:dyDescent="0.25">
      <c r="A112" s="84" t="s">
        <v>422</v>
      </c>
      <c r="B112" s="85">
        <v>0</v>
      </c>
      <c r="C112" s="86">
        <v>0</v>
      </c>
      <c r="D112" s="64">
        <f t="shared" si="18"/>
        <v>0</v>
      </c>
      <c r="E112" s="62">
        <f t="shared" si="14"/>
        <v>0</v>
      </c>
      <c r="F112" s="60">
        <v>0</v>
      </c>
      <c r="G112" s="61">
        <v>0</v>
      </c>
      <c r="H112" s="61">
        <f t="shared" si="19"/>
        <v>0</v>
      </c>
      <c r="I112" s="62" t="str">
        <f t="shared" si="15"/>
        <v/>
      </c>
      <c r="J112" s="60">
        <v>0</v>
      </c>
      <c r="K112" s="61">
        <v>0</v>
      </c>
      <c r="L112" s="61">
        <f t="shared" si="20"/>
        <v>0</v>
      </c>
      <c r="M112" s="62">
        <f t="shared" si="16"/>
        <v>0</v>
      </c>
      <c r="N112" s="61">
        <v>0</v>
      </c>
      <c r="O112" s="61">
        <v>0</v>
      </c>
      <c r="P112" s="61">
        <f t="shared" si="21"/>
        <v>0</v>
      </c>
      <c r="Q112" s="65" t="str">
        <f t="shared" si="17"/>
        <v/>
      </c>
    </row>
    <row r="113" spans="1:17" x14ac:dyDescent="0.25">
      <c r="A113" s="84" t="s">
        <v>128</v>
      </c>
      <c r="B113" s="85">
        <v>0</v>
      </c>
      <c r="C113" s="86">
        <v>0.4</v>
      </c>
      <c r="D113" s="64">
        <f t="shared" si="18"/>
        <v>0.4</v>
      </c>
      <c r="E113" s="62">
        <f t="shared" si="14"/>
        <v>4.8715116277441208E-6</v>
      </c>
      <c r="F113" s="60">
        <v>0</v>
      </c>
      <c r="G113" s="61">
        <v>0.35</v>
      </c>
      <c r="H113" s="61">
        <f t="shared" si="19"/>
        <v>0.35</v>
      </c>
      <c r="I113" s="62">
        <f t="shared" si="15"/>
        <v>0.14285714285714302</v>
      </c>
      <c r="J113" s="60">
        <v>0</v>
      </c>
      <c r="K113" s="61">
        <v>2.09</v>
      </c>
      <c r="L113" s="61">
        <f t="shared" si="20"/>
        <v>2.09</v>
      </c>
      <c r="M113" s="62">
        <f t="shared" si="16"/>
        <v>3.1356789607261688E-6</v>
      </c>
      <c r="N113" s="61">
        <v>0</v>
      </c>
      <c r="O113" s="61">
        <v>0.96399999999999997</v>
      </c>
      <c r="P113" s="61">
        <f t="shared" si="21"/>
        <v>0.96399999999999997</v>
      </c>
      <c r="Q113" s="65">
        <f t="shared" si="17"/>
        <v>1.1680497925311202</v>
      </c>
    </row>
    <row r="114" spans="1:17" x14ac:dyDescent="0.25">
      <c r="A114" s="84" t="s">
        <v>378</v>
      </c>
      <c r="B114" s="85">
        <v>0</v>
      </c>
      <c r="C114" s="86">
        <v>0</v>
      </c>
      <c r="D114" s="64">
        <f t="shared" si="18"/>
        <v>0</v>
      </c>
      <c r="E114" s="62">
        <f t="shared" si="14"/>
        <v>0</v>
      </c>
      <c r="F114" s="60">
        <v>0</v>
      </c>
      <c r="G114" s="61">
        <v>0</v>
      </c>
      <c r="H114" s="61">
        <f t="shared" si="19"/>
        <v>0</v>
      </c>
      <c r="I114" s="62" t="str">
        <f t="shared" si="15"/>
        <v/>
      </c>
      <c r="J114" s="60">
        <v>0</v>
      </c>
      <c r="K114" s="61">
        <v>1.04</v>
      </c>
      <c r="L114" s="61">
        <f t="shared" si="20"/>
        <v>1.04</v>
      </c>
      <c r="M114" s="62">
        <f t="shared" si="16"/>
        <v>1.5603378560551272E-6</v>
      </c>
      <c r="N114" s="61">
        <v>0</v>
      </c>
      <c r="O114" s="61">
        <v>0</v>
      </c>
      <c r="P114" s="61">
        <f t="shared" si="21"/>
        <v>0</v>
      </c>
      <c r="Q114" s="65" t="str">
        <f t="shared" si="17"/>
        <v/>
      </c>
    </row>
    <row r="115" spans="1:17" x14ac:dyDescent="0.25">
      <c r="A115" s="84" t="s">
        <v>482</v>
      </c>
      <c r="B115" s="85">
        <v>0</v>
      </c>
      <c r="C115" s="86">
        <v>0</v>
      </c>
      <c r="D115" s="64">
        <f t="shared" si="18"/>
        <v>0</v>
      </c>
      <c r="E115" s="62">
        <f t="shared" si="14"/>
        <v>0</v>
      </c>
      <c r="F115" s="60">
        <v>0</v>
      </c>
      <c r="G115" s="61">
        <v>0</v>
      </c>
      <c r="H115" s="61">
        <f t="shared" si="19"/>
        <v>0</v>
      </c>
      <c r="I115" s="62" t="str">
        <f t="shared" si="15"/>
        <v/>
      </c>
      <c r="J115" s="60">
        <v>0</v>
      </c>
      <c r="K115" s="61">
        <v>0</v>
      </c>
      <c r="L115" s="61">
        <f t="shared" si="20"/>
        <v>0</v>
      </c>
      <c r="M115" s="62">
        <f t="shared" si="16"/>
        <v>0</v>
      </c>
      <c r="N115" s="61">
        <v>0</v>
      </c>
      <c r="O115" s="61">
        <v>8.9999999999999993E-3</v>
      </c>
      <c r="P115" s="61">
        <f t="shared" si="21"/>
        <v>8.9999999999999993E-3</v>
      </c>
      <c r="Q115" s="65">
        <f t="shared" si="17"/>
        <v>-1</v>
      </c>
    </row>
    <row r="116" spans="1:17" x14ac:dyDescent="0.25">
      <c r="A116" s="84" t="s">
        <v>471</v>
      </c>
      <c r="B116" s="85">
        <v>0</v>
      </c>
      <c r="C116" s="86">
        <v>0</v>
      </c>
      <c r="D116" s="64">
        <f t="shared" si="18"/>
        <v>0</v>
      </c>
      <c r="E116" s="62">
        <f t="shared" si="14"/>
        <v>0</v>
      </c>
      <c r="F116" s="60">
        <v>0</v>
      </c>
      <c r="G116" s="61">
        <v>0</v>
      </c>
      <c r="H116" s="61">
        <f t="shared" si="19"/>
        <v>0</v>
      </c>
      <c r="I116" s="62" t="str">
        <f t="shared" si="15"/>
        <v/>
      </c>
      <c r="J116" s="60">
        <v>0</v>
      </c>
      <c r="K116" s="61">
        <v>0</v>
      </c>
      <c r="L116" s="61">
        <f t="shared" si="20"/>
        <v>0</v>
      </c>
      <c r="M116" s="62">
        <f t="shared" si="16"/>
        <v>0</v>
      </c>
      <c r="N116" s="61">
        <v>0</v>
      </c>
      <c r="O116" s="61">
        <v>0.35</v>
      </c>
      <c r="P116" s="61">
        <f t="shared" si="21"/>
        <v>0.35</v>
      </c>
      <c r="Q116" s="65">
        <f t="shared" si="17"/>
        <v>-1</v>
      </c>
    </row>
    <row r="117" spans="1:17" x14ac:dyDescent="0.25">
      <c r="A117" s="84" t="s">
        <v>390</v>
      </c>
      <c r="B117" s="85">
        <v>0</v>
      </c>
      <c r="C117" s="86">
        <v>0</v>
      </c>
      <c r="D117" s="64">
        <f t="shared" si="18"/>
        <v>0</v>
      </c>
      <c r="E117" s="62">
        <f t="shared" si="14"/>
        <v>0</v>
      </c>
      <c r="F117" s="60">
        <v>0</v>
      </c>
      <c r="G117" s="61">
        <v>0</v>
      </c>
      <c r="H117" s="61">
        <f t="shared" si="19"/>
        <v>0</v>
      </c>
      <c r="I117" s="62" t="str">
        <f t="shared" si="15"/>
        <v/>
      </c>
      <c r="J117" s="60">
        <v>0</v>
      </c>
      <c r="K117" s="61">
        <v>2.5000000000000001E-2</v>
      </c>
      <c r="L117" s="61">
        <f t="shared" si="20"/>
        <v>2.5000000000000001E-2</v>
      </c>
      <c r="M117" s="62">
        <f t="shared" si="16"/>
        <v>3.7508121539786711E-8</v>
      </c>
      <c r="N117" s="61">
        <v>0</v>
      </c>
      <c r="O117" s="61">
        <v>0</v>
      </c>
      <c r="P117" s="61">
        <f t="shared" si="21"/>
        <v>0</v>
      </c>
      <c r="Q117" s="65" t="str">
        <f t="shared" si="17"/>
        <v/>
      </c>
    </row>
    <row r="118" spans="1:17" x14ac:dyDescent="0.25">
      <c r="A118" s="84" t="s">
        <v>485</v>
      </c>
      <c r="B118" s="85">
        <v>0</v>
      </c>
      <c r="C118" s="86">
        <v>0</v>
      </c>
      <c r="D118" s="64">
        <f t="shared" si="18"/>
        <v>0</v>
      </c>
      <c r="E118" s="62">
        <f t="shared" si="14"/>
        <v>0</v>
      </c>
      <c r="F118" s="60">
        <v>0</v>
      </c>
      <c r="G118" s="61">
        <v>0</v>
      </c>
      <c r="H118" s="61">
        <f t="shared" si="19"/>
        <v>0</v>
      </c>
      <c r="I118" s="62" t="str">
        <f t="shared" si="15"/>
        <v/>
      </c>
      <c r="J118" s="60">
        <v>0</v>
      </c>
      <c r="K118" s="61">
        <v>0</v>
      </c>
      <c r="L118" s="61">
        <f t="shared" si="20"/>
        <v>0</v>
      </c>
      <c r="M118" s="62">
        <f t="shared" si="16"/>
        <v>0</v>
      </c>
      <c r="N118" s="61">
        <v>0</v>
      </c>
      <c r="O118" s="61">
        <v>0</v>
      </c>
      <c r="P118" s="61">
        <f t="shared" si="21"/>
        <v>0</v>
      </c>
      <c r="Q118" s="65" t="str">
        <f t="shared" si="17"/>
        <v/>
      </c>
    </row>
    <row r="119" spans="1:17" x14ac:dyDescent="0.25">
      <c r="A119" s="84" t="s">
        <v>327</v>
      </c>
      <c r="B119" s="85">
        <v>0</v>
      </c>
      <c r="C119" s="86">
        <v>0</v>
      </c>
      <c r="D119" s="64">
        <f t="shared" si="18"/>
        <v>0</v>
      </c>
      <c r="E119" s="62">
        <f t="shared" si="14"/>
        <v>0</v>
      </c>
      <c r="F119" s="60">
        <v>0</v>
      </c>
      <c r="G119" s="61">
        <v>0</v>
      </c>
      <c r="H119" s="61">
        <f t="shared" si="19"/>
        <v>0</v>
      </c>
      <c r="I119" s="62" t="str">
        <f t="shared" si="15"/>
        <v/>
      </c>
      <c r="J119" s="60">
        <v>0</v>
      </c>
      <c r="K119" s="61">
        <v>0.15</v>
      </c>
      <c r="L119" s="61">
        <f t="shared" si="20"/>
        <v>0.15</v>
      </c>
      <c r="M119" s="62">
        <f t="shared" si="16"/>
        <v>2.2504872923872024E-7</v>
      </c>
      <c r="N119" s="61">
        <v>0</v>
      </c>
      <c r="O119" s="61">
        <v>0.26</v>
      </c>
      <c r="P119" s="61">
        <f t="shared" si="21"/>
        <v>0.26</v>
      </c>
      <c r="Q119" s="65">
        <f t="shared" si="17"/>
        <v>-0.42307692307692313</v>
      </c>
    </row>
    <row r="120" spans="1:17" x14ac:dyDescent="0.25">
      <c r="A120" s="84" t="s">
        <v>162</v>
      </c>
      <c r="B120" s="85">
        <v>0</v>
      </c>
      <c r="C120" s="86">
        <v>1.7999999999999999E-2</v>
      </c>
      <c r="D120" s="64">
        <f t="shared" si="18"/>
        <v>1.7999999999999999E-2</v>
      </c>
      <c r="E120" s="62">
        <f t="shared" si="14"/>
        <v>2.192180232484854E-7</v>
      </c>
      <c r="F120" s="60">
        <v>0</v>
      </c>
      <c r="G120" s="61">
        <v>2.1999999999999999E-2</v>
      </c>
      <c r="H120" s="61">
        <f t="shared" si="19"/>
        <v>2.1999999999999999E-2</v>
      </c>
      <c r="I120" s="62">
        <f t="shared" si="15"/>
        <v>-0.18181818181818188</v>
      </c>
      <c r="J120" s="60">
        <v>0</v>
      </c>
      <c r="K120" s="61">
        <v>0.11</v>
      </c>
      <c r="L120" s="61">
        <f t="shared" si="20"/>
        <v>0.11</v>
      </c>
      <c r="M120" s="62">
        <f t="shared" si="16"/>
        <v>1.6503573477506152E-7</v>
      </c>
      <c r="N120" s="61">
        <v>0</v>
      </c>
      <c r="O120" s="61">
        <v>0.22900000000000001</v>
      </c>
      <c r="P120" s="61">
        <f t="shared" si="21"/>
        <v>0.22900000000000001</v>
      </c>
      <c r="Q120" s="65">
        <f t="shared" si="17"/>
        <v>-0.51965065502183405</v>
      </c>
    </row>
    <row r="121" spans="1:17" x14ac:dyDescent="0.25">
      <c r="A121" s="84" t="s">
        <v>416</v>
      </c>
      <c r="B121" s="85">
        <v>0</v>
      </c>
      <c r="C121" s="86">
        <v>0</v>
      </c>
      <c r="D121" s="64">
        <f t="shared" si="18"/>
        <v>0</v>
      </c>
      <c r="E121" s="62">
        <f t="shared" si="14"/>
        <v>0</v>
      </c>
      <c r="F121" s="60">
        <v>0</v>
      </c>
      <c r="G121" s="61">
        <v>0</v>
      </c>
      <c r="H121" s="61">
        <f t="shared" si="19"/>
        <v>0</v>
      </c>
      <c r="I121" s="62" t="str">
        <f t="shared" si="15"/>
        <v/>
      </c>
      <c r="J121" s="60">
        <v>0</v>
      </c>
      <c r="K121" s="61">
        <v>2.3E-2</v>
      </c>
      <c r="L121" s="61">
        <f t="shared" si="20"/>
        <v>2.3E-2</v>
      </c>
      <c r="M121" s="62">
        <f t="shared" si="16"/>
        <v>3.4507471816603772E-8</v>
      </c>
      <c r="N121" s="61">
        <v>0</v>
      </c>
      <c r="O121" s="61">
        <v>4.6260000000000003</v>
      </c>
      <c r="P121" s="61">
        <f t="shared" si="21"/>
        <v>4.6260000000000003</v>
      </c>
      <c r="Q121" s="65">
        <f t="shared" si="17"/>
        <v>-0.9950281020319931</v>
      </c>
    </row>
    <row r="122" spans="1:17" x14ac:dyDescent="0.25">
      <c r="A122" s="84" t="s">
        <v>487</v>
      </c>
      <c r="B122" s="85">
        <v>0</v>
      </c>
      <c r="C122" s="86">
        <v>0</v>
      </c>
      <c r="D122" s="64">
        <f t="shared" si="18"/>
        <v>0</v>
      </c>
      <c r="E122" s="62">
        <f t="shared" si="14"/>
        <v>0</v>
      </c>
      <c r="F122" s="60">
        <v>0</v>
      </c>
      <c r="G122" s="61">
        <v>0</v>
      </c>
      <c r="H122" s="61">
        <f t="shared" si="19"/>
        <v>0</v>
      </c>
      <c r="I122" s="62" t="str">
        <f t="shared" si="15"/>
        <v/>
      </c>
      <c r="J122" s="60">
        <v>0</v>
      </c>
      <c r="K122" s="61">
        <v>0</v>
      </c>
      <c r="L122" s="61">
        <f t="shared" si="20"/>
        <v>0</v>
      </c>
      <c r="M122" s="62">
        <f t="shared" si="16"/>
        <v>0</v>
      </c>
      <c r="N122" s="61">
        <v>0</v>
      </c>
      <c r="O122" s="61">
        <v>2E-3</v>
      </c>
      <c r="P122" s="61">
        <f t="shared" si="21"/>
        <v>2E-3</v>
      </c>
      <c r="Q122" s="65">
        <f t="shared" si="17"/>
        <v>-1</v>
      </c>
    </row>
    <row r="123" spans="1:17" x14ac:dyDescent="0.25">
      <c r="A123" s="84" t="s">
        <v>344</v>
      </c>
      <c r="B123" s="85">
        <v>0</v>
      </c>
      <c r="C123" s="86">
        <v>0.20499999999999999</v>
      </c>
      <c r="D123" s="64">
        <f t="shared" si="18"/>
        <v>0.20499999999999999</v>
      </c>
      <c r="E123" s="62">
        <f t="shared" si="14"/>
        <v>2.4966497092188616E-6</v>
      </c>
      <c r="F123" s="60">
        <v>0</v>
      </c>
      <c r="G123" s="61">
        <v>0</v>
      </c>
      <c r="H123" s="61">
        <f t="shared" si="19"/>
        <v>0</v>
      </c>
      <c r="I123" s="62" t="str">
        <f t="shared" si="15"/>
        <v/>
      </c>
      <c r="J123" s="60">
        <v>0</v>
      </c>
      <c r="K123" s="61">
        <v>1.698</v>
      </c>
      <c r="L123" s="61">
        <f t="shared" si="20"/>
        <v>1.698</v>
      </c>
      <c r="M123" s="62">
        <f t="shared" si="16"/>
        <v>2.5475516149823134E-6</v>
      </c>
      <c r="N123" s="61">
        <v>0</v>
      </c>
      <c r="O123" s="61">
        <v>1.956</v>
      </c>
      <c r="P123" s="61">
        <f t="shared" si="21"/>
        <v>1.956</v>
      </c>
      <c r="Q123" s="65">
        <f t="shared" si="17"/>
        <v>-0.13190184049079756</v>
      </c>
    </row>
    <row r="124" spans="1:17" x14ac:dyDescent="0.25">
      <c r="A124" s="84" t="s">
        <v>149</v>
      </c>
      <c r="B124" s="85">
        <v>0</v>
      </c>
      <c r="C124" s="86">
        <v>2.7040000000000002</v>
      </c>
      <c r="D124" s="64">
        <f t="shared" si="18"/>
        <v>2.7040000000000002</v>
      </c>
      <c r="E124" s="62">
        <f t="shared" si="14"/>
        <v>3.2931418603550254E-5</v>
      </c>
      <c r="F124" s="60">
        <v>0</v>
      </c>
      <c r="G124" s="61">
        <v>2.2959999999999998</v>
      </c>
      <c r="H124" s="61">
        <f t="shared" si="19"/>
        <v>2.2959999999999998</v>
      </c>
      <c r="I124" s="62">
        <f t="shared" si="15"/>
        <v>0.17770034843205584</v>
      </c>
      <c r="J124" s="60">
        <v>0</v>
      </c>
      <c r="K124" s="61">
        <v>13.754</v>
      </c>
      <c r="L124" s="61">
        <f t="shared" si="20"/>
        <v>13.754</v>
      </c>
      <c r="M124" s="62">
        <f t="shared" si="16"/>
        <v>2.0635468146329057E-5</v>
      </c>
      <c r="N124" s="61">
        <v>0</v>
      </c>
      <c r="O124" s="61">
        <v>21.044</v>
      </c>
      <c r="P124" s="61">
        <f t="shared" si="21"/>
        <v>21.044</v>
      </c>
      <c r="Q124" s="65">
        <f t="shared" si="17"/>
        <v>-0.34641703098270293</v>
      </c>
    </row>
    <row r="125" spans="1:17" x14ac:dyDescent="0.25">
      <c r="A125" s="84" t="s">
        <v>168</v>
      </c>
      <c r="B125" s="85">
        <v>0</v>
      </c>
      <c r="C125" s="86">
        <v>0.56699999999999995</v>
      </c>
      <c r="D125" s="64">
        <f t="shared" si="18"/>
        <v>0.56699999999999995</v>
      </c>
      <c r="E125" s="62">
        <f t="shared" si="14"/>
        <v>6.9053677323272895E-6</v>
      </c>
      <c r="F125" s="60">
        <v>0</v>
      </c>
      <c r="G125" s="61">
        <v>0.4</v>
      </c>
      <c r="H125" s="61">
        <f t="shared" si="19"/>
        <v>0.4</v>
      </c>
      <c r="I125" s="62">
        <f t="shared" si="15"/>
        <v>0.41749999999999976</v>
      </c>
      <c r="J125" s="60">
        <v>0</v>
      </c>
      <c r="K125" s="61">
        <v>3.2879999999999998</v>
      </c>
      <c r="L125" s="61">
        <f t="shared" si="20"/>
        <v>3.2879999999999998</v>
      </c>
      <c r="M125" s="62">
        <f t="shared" si="16"/>
        <v>4.9330681449127473E-6</v>
      </c>
      <c r="N125" s="61">
        <v>0</v>
      </c>
      <c r="O125" s="61">
        <v>3.0409999999999999</v>
      </c>
      <c r="P125" s="61">
        <f t="shared" si="21"/>
        <v>3.0409999999999999</v>
      </c>
      <c r="Q125" s="65">
        <f t="shared" si="17"/>
        <v>8.1223281815192339E-2</v>
      </c>
    </row>
    <row r="126" spans="1:17" x14ac:dyDescent="0.25">
      <c r="A126" s="84" t="s">
        <v>518</v>
      </c>
      <c r="B126" s="85">
        <v>0</v>
      </c>
      <c r="C126" s="86">
        <v>0</v>
      </c>
      <c r="D126" s="64">
        <f t="shared" si="18"/>
        <v>0</v>
      </c>
      <c r="E126" s="62">
        <f t="shared" si="14"/>
        <v>0</v>
      </c>
      <c r="F126" s="60">
        <v>0</v>
      </c>
      <c r="G126" s="61">
        <v>0</v>
      </c>
      <c r="H126" s="61">
        <f t="shared" si="19"/>
        <v>0</v>
      </c>
      <c r="I126" s="62" t="str">
        <f t="shared" si="15"/>
        <v/>
      </c>
      <c r="J126" s="60">
        <v>0</v>
      </c>
      <c r="K126" s="61">
        <v>0</v>
      </c>
      <c r="L126" s="61">
        <f t="shared" si="20"/>
        <v>0</v>
      </c>
      <c r="M126" s="62">
        <f t="shared" si="16"/>
        <v>0</v>
      </c>
      <c r="N126" s="61">
        <v>0</v>
      </c>
      <c r="O126" s="61">
        <v>4.0000000000000001E-3</v>
      </c>
      <c r="P126" s="61">
        <f t="shared" si="21"/>
        <v>4.0000000000000001E-3</v>
      </c>
      <c r="Q126" s="65">
        <f t="shared" si="17"/>
        <v>-1</v>
      </c>
    </row>
    <row r="127" spans="1:17" x14ac:dyDescent="0.25">
      <c r="A127" s="84" t="s">
        <v>496</v>
      </c>
      <c r="B127" s="85">
        <v>0</v>
      </c>
      <c r="C127" s="86">
        <v>0</v>
      </c>
      <c r="D127" s="64">
        <f t="shared" si="18"/>
        <v>0</v>
      </c>
      <c r="E127" s="62">
        <f t="shared" si="14"/>
        <v>0</v>
      </c>
      <c r="F127" s="60">
        <v>0</v>
      </c>
      <c r="G127" s="61">
        <v>0</v>
      </c>
      <c r="H127" s="61">
        <f t="shared" si="19"/>
        <v>0</v>
      </c>
      <c r="I127" s="62" t="str">
        <f t="shared" si="15"/>
        <v/>
      </c>
      <c r="J127" s="60">
        <v>0</v>
      </c>
      <c r="K127" s="61">
        <v>0</v>
      </c>
      <c r="L127" s="61">
        <f t="shared" si="20"/>
        <v>0</v>
      </c>
      <c r="M127" s="62">
        <f t="shared" si="16"/>
        <v>0</v>
      </c>
      <c r="N127" s="61">
        <v>0</v>
      </c>
      <c r="O127" s="61">
        <v>0</v>
      </c>
      <c r="P127" s="61">
        <f t="shared" si="21"/>
        <v>0</v>
      </c>
      <c r="Q127" s="65" t="str">
        <f t="shared" si="17"/>
        <v/>
      </c>
    </row>
    <row r="128" spans="1:17" x14ac:dyDescent="0.25">
      <c r="A128" s="84" t="s">
        <v>376</v>
      </c>
      <c r="B128" s="85">
        <v>0</v>
      </c>
      <c r="C128" s="86">
        <v>0</v>
      </c>
      <c r="D128" s="64">
        <f t="shared" si="18"/>
        <v>0</v>
      </c>
      <c r="E128" s="62">
        <f t="shared" si="14"/>
        <v>0</v>
      </c>
      <c r="F128" s="60">
        <v>0</v>
      </c>
      <c r="G128" s="61">
        <v>0</v>
      </c>
      <c r="H128" s="61">
        <f t="shared" si="19"/>
        <v>0</v>
      </c>
      <c r="I128" s="62" t="str">
        <f t="shared" si="15"/>
        <v/>
      </c>
      <c r="J128" s="60">
        <v>0</v>
      </c>
      <c r="K128" s="61">
        <v>0</v>
      </c>
      <c r="L128" s="61">
        <f t="shared" si="20"/>
        <v>0</v>
      </c>
      <c r="M128" s="62">
        <f t="shared" si="16"/>
        <v>0</v>
      </c>
      <c r="N128" s="61">
        <v>0</v>
      </c>
      <c r="O128" s="61">
        <v>0</v>
      </c>
      <c r="P128" s="61">
        <f t="shared" si="21"/>
        <v>0</v>
      </c>
      <c r="Q128" s="65" t="str">
        <f t="shared" si="17"/>
        <v/>
      </c>
    </row>
    <row r="129" spans="1:17" x14ac:dyDescent="0.25">
      <c r="A129" s="84" t="s">
        <v>462</v>
      </c>
      <c r="B129" s="85">
        <v>0</v>
      </c>
      <c r="C129" s="86">
        <v>0</v>
      </c>
      <c r="D129" s="64">
        <f t="shared" si="18"/>
        <v>0</v>
      </c>
      <c r="E129" s="62">
        <f t="shared" si="14"/>
        <v>0</v>
      </c>
      <c r="F129" s="60">
        <v>0</v>
      </c>
      <c r="G129" s="61">
        <v>0</v>
      </c>
      <c r="H129" s="61">
        <f t="shared" si="19"/>
        <v>0</v>
      </c>
      <c r="I129" s="62" t="str">
        <f t="shared" si="15"/>
        <v/>
      </c>
      <c r="J129" s="60">
        <v>0</v>
      </c>
      <c r="K129" s="61">
        <v>0</v>
      </c>
      <c r="L129" s="61">
        <f t="shared" si="20"/>
        <v>0</v>
      </c>
      <c r="M129" s="62">
        <f t="shared" si="16"/>
        <v>0</v>
      </c>
      <c r="N129" s="61">
        <v>0</v>
      </c>
      <c r="O129" s="61">
        <v>0.13600000000000001</v>
      </c>
      <c r="P129" s="61">
        <f t="shared" si="21"/>
        <v>0.13600000000000001</v>
      </c>
      <c r="Q129" s="65">
        <f t="shared" si="17"/>
        <v>-1</v>
      </c>
    </row>
    <row r="130" spans="1:17" x14ac:dyDescent="0.25">
      <c r="A130" s="84" t="s">
        <v>420</v>
      </c>
      <c r="B130" s="85">
        <v>0</v>
      </c>
      <c r="C130" s="86">
        <v>0</v>
      </c>
      <c r="D130" s="64">
        <f t="shared" si="18"/>
        <v>0</v>
      </c>
      <c r="E130" s="62">
        <f t="shared" si="14"/>
        <v>0</v>
      </c>
      <c r="F130" s="60">
        <v>0</v>
      </c>
      <c r="G130" s="61">
        <v>0</v>
      </c>
      <c r="H130" s="61">
        <f t="shared" si="19"/>
        <v>0</v>
      </c>
      <c r="I130" s="62" t="str">
        <f t="shared" si="15"/>
        <v/>
      </c>
      <c r="J130" s="60">
        <v>0</v>
      </c>
      <c r="K130" s="61">
        <v>7.0000000000000001E-3</v>
      </c>
      <c r="L130" s="61">
        <f t="shared" si="20"/>
        <v>7.0000000000000001E-3</v>
      </c>
      <c r="M130" s="62">
        <f t="shared" si="16"/>
        <v>1.050227403114028E-8</v>
      </c>
      <c r="N130" s="61">
        <v>0</v>
      </c>
      <c r="O130" s="61">
        <v>0</v>
      </c>
      <c r="P130" s="61">
        <f t="shared" si="21"/>
        <v>0</v>
      </c>
      <c r="Q130" s="65" t="str">
        <f t="shared" si="17"/>
        <v/>
      </c>
    </row>
    <row r="131" spans="1:17" x14ac:dyDescent="0.25">
      <c r="A131" s="84" t="s">
        <v>331</v>
      </c>
      <c r="B131" s="85">
        <v>0</v>
      </c>
      <c r="C131" s="86">
        <v>0</v>
      </c>
      <c r="D131" s="64">
        <f t="shared" si="18"/>
        <v>0</v>
      </c>
      <c r="E131" s="62">
        <f t="shared" si="14"/>
        <v>0</v>
      </c>
      <c r="F131" s="60">
        <v>0</v>
      </c>
      <c r="G131" s="61">
        <v>0</v>
      </c>
      <c r="H131" s="61">
        <f t="shared" si="19"/>
        <v>0</v>
      </c>
      <c r="I131" s="62" t="str">
        <f t="shared" si="15"/>
        <v/>
      </c>
      <c r="J131" s="60">
        <v>0</v>
      </c>
      <c r="K131" s="61">
        <v>0.01</v>
      </c>
      <c r="L131" s="61">
        <f t="shared" si="20"/>
        <v>0.01</v>
      </c>
      <c r="M131" s="62">
        <f t="shared" si="16"/>
        <v>1.5003248615914686E-8</v>
      </c>
      <c r="N131" s="61">
        <v>0</v>
      </c>
      <c r="O131" s="61">
        <v>0</v>
      </c>
      <c r="P131" s="61">
        <f t="shared" si="21"/>
        <v>0</v>
      </c>
      <c r="Q131" s="65" t="str">
        <f t="shared" si="17"/>
        <v/>
      </c>
    </row>
    <row r="132" spans="1:17" x14ac:dyDescent="0.25">
      <c r="A132" s="84" t="s">
        <v>503</v>
      </c>
      <c r="B132" s="85">
        <v>0</v>
      </c>
      <c r="C132" s="86">
        <v>0</v>
      </c>
      <c r="D132" s="64">
        <f t="shared" si="18"/>
        <v>0</v>
      </c>
      <c r="E132" s="62">
        <f t="shared" si="14"/>
        <v>0</v>
      </c>
      <c r="F132" s="60">
        <v>0</v>
      </c>
      <c r="G132" s="61">
        <v>0</v>
      </c>
      <c r="H132" s="61">
        <f t="shared" si="19"/>
        <v>0</v>
      </c>
      <c r="I132" s="62" t="str">
        <f t="shared" si="15"/>
        <v/>
      </c>
      <c r="J132" s="60">
        <v>0</v>
      </c>
      <c r="K132" s="61">
        <v>0</v>
      </c>
      <c r="L132" s="61">
        <f t="shared" si="20"/>
        <v>0</v>
      </c>
      <c r="M132" s="62">
        <f t="shared" si="16"/>
        <v>0</v>
      </c>
      <c r="N132" s="61">
        <v>0</v>
      </c>
      <c r="O132" s="61">
        <v>0</v>
      </c>
      <c r="P132" s="61">
        <f t="shared" si="21"/>
        <v>0</v>
      </c>
      <c r="Q132" s="65" t="str">
        <f t="shared" si="17"/>
        <v/>
      </c>
    </row>
    <row r="133" spans="1:17" x14ac:dyDescent="0.25">
      <c r="A133" s="84" t="s">
        <v>489</v>
      </c>
      <c r="B133" s="85">
        <v>0</v>
      </c>
      <c r="C133" s="86">
        <v>0</v>
      </c>
      <c r="D133" s="64">
        <f t="shared" si="18"/>
        <v>0</v>
      </c>
      <c r="E133" s="62">
        <f t="shared" si="14"/>
        <v>0</v>
      </c>
      <c r="F133" s="60">
        <v>0</v>
      </c>
      <c r="G133" s="61">
        <v>0</v>
      </c>
      <c r="H133" s="61">
        <f t="shared" si="19"/>
        <v>0</v>
      </c>
      <c r="I133" s="62" t="str">
        <f t="shared" si="15"/>
        <v/>
      </c>
      <c r="J133" s="60">
        <v>0</v>
      </c>
      <c r="K133" s="61">
        <v>0</v>
      </c>
      <c r="L133" s="61">
        <f t="shared" si="20"/>
        <v>0</v>
      </c>
      <c r="M133" s="62">
        <f t="shared" si="16"/>
        <v>0</v>
      </c>
      <c r="N133" s="61">
        <v>0</v>
      </c>
      <c r="O133" s="61">
        <v>2E-3</v>
      </c>
      <c r="P133" s="61">
        <f t="shared" si="21"/>
        <v>2E-3</v>
      </c>
      <c r="Q133" s="65">
        <f t="shared" si="17"/>
        <v>-1</v>
      </c>
    </row>
    <row r="134" spans="1:17" x14ac:dyDescent="0.25">
      <c r="A134" s="84" t="s">
        <v>456</v>
      </c>
      <c r="B134" s="85">
        <v>0</v>
      </c>
      <c r="C134" s="86">
        <v>0</v>
      </c>
      <c r="D134" s="64">
        <f t="shared" si="18"/>
        <v>0</v>
      </c>
      <c r="E134" s="62">
        <f t="shared" si="14"/>
        <v>0</v>
      </c>
      <c r="F134" s="60">
        <v>0</v>
      </c>
      <c r="G134" s="61">
        <v>0</v>
      </c>
      <c r="H134" s="61">
        <f t="shared" si="19"/>
        <v>0</v>
      </c>
      <c r="I134" s="62" t="str">
        <f t="shared" si="15"/>
        <v/>
      </c>
      <c r="J134" s="60">
        <v>0</v>
      </c>
      <c r="K134" s="61">
        <v>0</v>
      </c>
      <c r="L134" s="61">
        <f t="shared" si="20"/>
        <v>0</v>
      </c>
      <c r="M134" s="62">
        <f t="shared" si="16"/>
        <v>0</v>
      </c>
      <c r="N134" s="61">
        <v>0</v>
      </c>
      <c r="O134" s="61">
        <v>0</v>
      </c>
      <c r="P134" s="61">
        <f t="shared" si="21"/>
        <v>0</v>
      </c>
      <c r="Q134" s="65" t="str">
        <f t="shared" si="17"/>
        <v/>
      </c>
    </row>
    <row r="135" spans="1:17" x14ac:dyDescent="0.25">
      <c r="A135" s="84" t="s">
        <v>357</v>
      </c>
      <c r="B135" s="85">
        <v>0</v>
      </c>
      <c r="C135" s="86">
        <v>0</v>
      </c>
      <c r="D135" s="64">
        <f t="shared" si="18"/>
        <v>0</v>
      </c>
      <c r="E135" s="62">
        <f t="shared" si="14"/>
        <v>0</v>
      </c>
      <c r="F135" s="60">
        <v>0</v>
      </c>
      <c r="G135" s="61">
        <v>0</v>
      </c>
      <c r="H135" s="61">
        <f t="shared" si="19"/>
        <v>0</v>
      </c>
      <c r="I135" s="62" t="str">
        <f t="shared" si="15"/>
        <v/>
      </c>
      <c r="J135" s="60">
        <v>0</v>
      </c>
      <c r="K135" s="61">
        <v>0</v>
      </c>
      <c r="L135" s="61">
        <f t="shared" si="20"/>
        <v>0</v>
      </c>
      <c r="M135" s="62">
        <f t="shared" si="16"/>
        <v>0</v>
      </c>
      <c r="N135" s="61">
        <v>0</v>
      </c>
      <c r="O135" s="61">
        <v>6.5000000000000002E-2</v>
      </c>
      <c r="P135" s="61">
        <f t="shared" si="21"/>
        <v>6.5000000000000002E-2</v>
      </c>
      <c r="Q135" s="65">
        <f t="shared" si="17"/>
        <v>-1</v>
      </c>
    </row>
    <row r="136" spans="1:17" x14ac:dyDescent="0.25">
      <c r="A136" s="84" t="s">
        <v>345</v>
      </c>
      <c r="B136" s="85">
        <v>0</v>
      </c>
      <c r="C136" s="86">
        <v>0</v>
      </c>
      <c r="D136" s="64">
        <f t="shared" si="18"/>
        <v>0</v>
      </c>
      <c r="E136" s="62">
        <f t="shared" si="14"/>
        <v>0</v>
      </c>
      <c r="F136" s="60">
        <v>0</v>
      </c>
      <c r="G136" s="61">
        <v>0</v>
      </c>
      <c r="H136" s="61">
        <f t="shared" si="19"/>
        <v>0</v>
      </c>
      <c r="I136" s="62" t="str">
        <f t="shared" si="15"/>
        <v/>
      </c>
      <c r="J136" s="60">
        <v>0</v>
      </c>
      <c r="K136" s="61">
        <v>0</v>
      </c>
      <c r="L136" s="61">
        <f t="shared" si="20"/>
        <v>0</v>
      </c>
      <c r="M136" s="62">
        <f t="shared" si="16"/>
        <v>0</v>
      </c>
      <c r="N136" s="61">
        <v>0</v>
      </c>
      <c r="O136" s="61">
        <v>0</v>
      </c>
      <c r="P136" s="61">
        <f t="shared" si="21"/>
        <v>0</v>
      </c>
      <c r="Q136" s="65" t="str">
        <f t="shared" si="17"/>
        <v/>
      </c>
    </row>
    <row r="137" spans="1:17" x14ac:dyDescent="0.25">
      <c r="A137" s="84" t="s">
        <v>79</v>
      </c>
      <c r="B137" s="85">
        <v>0</v>
      </c>
      <c r="C137" s="86">
        <v>29.219000000000001</v>
      </c>
      <c r="D137" s="64">
        <f t="shared" si="18"/>
        <v>29.219000000000001</v>
      </c>
      <c r="E137" s="62">
        <f t="shared" ref="E137:E200" si="22">IFERROR(D137/$D$7,"")</f>
        <v>3.5585174562763864E-4</v>
      </c>
      <c r="F137" s="60">
        <v>0</v>
      </c>
      <c r="G137" s="61">
        <v>38.588999999999999</v>
      </c>
      <c r="H137" s="61">
        <f t="shared" si="19"/>
        <v>38.588999999999999</v>
      </c>
      <c r="I137" s="62">
        <f t="shared" ref="I137:I200" si="23">IFERROR(D137/H137-1,"")</f>
        <v>-0.24281531006245294</v>
      </c>
      <c r="J137" s="60">
        <v>0</v>
      </c>
      <c r="K137" s="61">
        <v>222.02600000000001</v>
      </c>
      <c r="L137" s="61">
        <f t="shared" si="20"/>
        <v>222.02600000000001</v>
      </c>
      <c r="M137" s="62">
        <f t="shared" ref="M137:M200" si="24">IFERROR(L137/$L$7,"")</f>
        <v>3.331111277197074E-4</v>
      </c>
      <c r="N137" s="61">
        <v>0.434</v>
      </c>
      <c r="O137" s="61">
        <v>273.20699999999999</v>
      </c>
      <c r="P137" s="61">
        <f t="shared" si="21"/>
        <v>273.64100000000002</v>
      </c>
      <c r="Q137" s="65">
        <f t="shared" ref="Q137:Q200" si="25">IFERROR(L137/P137-1,"")</f>
        <v>-0.18862304990845669</v>
      </c>
    </row>
    <row r="138" spans="1:17" x14ac:dyDescent="0.25">
      <c r="A138" s="84" t="s">
        <v>397</v>
      </c>
      <c r="B138" s="85">
        <v>0</v>
      </c>
      <c r="C138" s="86">
        <v>0</v>
      </c>
      <c r="D138" s="64">
        <f t="shared" si="18"/>
        <v>0</v>
      </c>
      <c r="E138" s="62">
        <f t="shared" si="22"/>
        <v>0</v>
      </c>
      <c r="F138" s="60">
        <v>0</v>
      </c>
      <c r="G138" s="61">
        <v>0</v>
      </c>
      <c r="H138" s="61">
        <f t="shared" si="19"/>
        <v>0</v>
      </c>
      <c r="I138" s="62" t="str">
        <f t="shared" si="23"/>
        <v/>
      </c>
      <c r="J138" s="60">
        <v>0</v>
      </c>
      <c r="K138" s="61">
        <v>0</v>
      </c>
      <c r="L138" s="61">
        <f t="shared" si="20"/>
        <v>0</v>
      </c>
      <c r="M138" s="62">
        <f t="shared" si="24"/>
        <v>0</v>
      </c>
      <c r="N138" s="61">
        <v>0</v>
      </c>
      <c r="O138" s="61">
        <v>1.37</v>
      </c>
      <c r="P138" s="61">
        <f t="shared" si="21"/>
        <v>1.37</v>
      </c>
      <c r="Q138" s="65">
        <f t="shared" si="25"/>
        <v>-1</v>
      </c>
    </row>
    <row r="139" spans="1:17" x14ac:dyDescent="0.25">
      <c r="A139" s="84" t="s">
        <v>126</v>
      </c>
      <c r="B139" s="85">
        <v>0</v>
      </c>
      <c r="C139" s="86">
        <v>0.20599999999999999</v>
      </c>
      <c r="D139" s="64">
        <f t="shared" si="18"/>
        <v>0.20599999999999999</v>
      </c>
      <c r="E139" s="62">
        <f t="shared" si="22"/>
        <v>2.5088284882882216E-6</v>
      </c>
      <c r="F139" s="60">
        <v>0</v>
      </c>
      <c r="G139" s="61">
        <v>0.13300000000000001</v>
      </c>
      <c r="H139" s="61">
        <f t="shared" si="19"/>
        <v>0.13300000000000001</v>
      </c>
      <c r="I139" s="62">
        <f t="shared" si="23"/>
        <v>0.54887218045112762</v>
      </c>
      <c r="J139" s="60">
        <v>9.9049999999999994</v>
      </c>
      <c r="K139" s="61">
        <v>4.032</v>
      </c>
      <c r="L139" s="61">
        <f t="shared" si="20"/>
        <v>13.936999999999999</v>
      </c>
      <c r="M139" s="62">
        <f t="shared" si="24"/>
        <v>2.0910027596000295E-5</v>
      </c>
      <c r="N139" s="61">
        <v>22.92</v>
      </c>
      <c r="O139" s="61">
        <v>10.682</v>
      </c>
      <c r="P139" s="61">
        <f t="shared" si="21"/>
        <v>33.602000000000004</v>
      </c>
      <c r="Q139" s="65">
        <f t="shared" si="25"/>
        <v>-0.58523302184393788</v>
      </c>
    </row>
    <row r="140" spans="1:17" x14ac:dyDescent="0.25">
      <c r="A140" s="84" t="s">
        <v>516</v>
      </c>
      <c r="B140" s="85">
        <v>0</v>
      </c>
      <c r="C140" s="86">
        <v>1.0999999999999999E-2</v>
      </c>
      <c r="D140" s="64">
        <f t="shared" si="18"/>
        <v>1.0999999999999999E-2</v>
      </c>
      <c r="E140" s="62">
        <f t="shared" si="22"/>
        <v>1.3396656976296331E-7</v>
      </c>
      <c r="F140" s="60">
        <v>0</v>
      </c>
      <c r="G140" s="61">
        <v>0</v>
      </c>
      <c r="H140" s="61">
        <f t="shared" si="19"/>
        <v>0</v>
      </c>
      <c r="I140" s="62" t="str">
        <f t="shared" si="23"/>
        <v/>
      </c>
      <c r="J140" s="60">
        <v>0</v>
      </c>
      <c r="K140" s="61">
        <v>1.0999999999999999E-2</v>
      </c>
      <c r="L140" s="61">
        <f t="shared" si="20"/>
        <v>1.0999999999999999E-2</v>
      </c>
      <c r="M140" s="62">
        <f t="shared" si="24"/>
        <v>1.6503573477506151E-8</v>
      </c>
      <c r="N140" s="61">
        <v>0</v>
      </c>
      <c r="O140" s="61">
        <v>0</v>
      </c>
      <c r="P140" s="61">
        <f t="shared" si="21"/>
        <v>0</v>
      </c>
      <c r="Q140" s="65" t="str">
        <f t="shared" si="25"/>
        <v/>
      </c>
    </row>
    <row r="141" spans="1:17" x14ac:dyDescent="0.25">
      <c r="A141" s="84" t="s">
        <v>211</v>
      </c>
      <c r="B141" s="85">
        <v>0</v>
      </c>
      <c r="C141" s="86">
        <v>0.17599999999999999</v>
      </c>
      <c r="D141" s="64">
        <f t="shared" si="18"/>
        <v>0.17599999999999999</v>
      </c>
      <c r="E141" s="62">
        <f t="shared" si="22"/>
        <v>2.1434651162074129E-6</v>
      </c>
      <c r="F141" s="60">
        <v>0</v>
      </c>
      <c r="G141" s="61">
        <v>0.68100000000000005</v>
      </c>
      <c r="H141" s="61">
        <f t="shared" si="19"/>
        <v>0.68100000000000005</v>
      </c>
      <c r="I141" s="62">
        <f t="shared" si="23"/>
        <v>-0.74155653450807635</v>
      </c>
      <c r="J141" s="60">
        <v>0</v>
      </c>
      <c r="K141" s="61">
        <v>8.9260000000000002</v>
      </c>
      <c r="L141" s="61">
        <f t="shared" si="20"/>
        <v>8.9260000000000002</v>
      </c>
      <c r="M141" s="62">
        <f t="shared" si="24"/>
        <v>1.3391899714565446E-5</v>
      </c>
      <c r="N141" s="61">
        <v>0</v>
      </c>
      <c r="O141" s="61">
        <v>13.031000000000001</v>
      </c>
      <c r="P141" s="61">
        <f t="shared" si="21"/>
        <v>13.031000000000001</v>
      </c>
      <c r="Q141" s="65">
        <f t="shared" si="25"/>
        <v>-0.31501803391911598</v>
      </c>
    </row>
    <row r="142" spans="1:17" x14ac:dyDescent="0.25">
      <c r="A142" s="84" t="s">
        <v>339</v>
      </c>
      <c r="B142" s="85">
        <v>0</v>
      </c>
      <c r="C142" s="86">
        <v>0.32</v>
      </c>
      <c r="D142" s="64">
        <f t="shared" si="18"/>
        <v>0.32</v>
      </c>
      <c r="E142" s="62">
        <f t="shared" si="22"/>
        <v>3.8972093021952959E-6</v>
      </c>
      <c r="F142" s="60">
        <v>0</v>
      </c>
      <c r="G142" s="61">
        <v>0</v>
      </c>
      <c r="H142" s="61">
        <f t="shared" si="19"/>
        <v>0</v>
      </c>
      <c r="I142" s="62" t="str">
        <f t="shared" si="23"/>
        <v/>
      </c>
      <c r="J142" s="60">
        <v>0</v>
      </c>
      <c r="K142" s="61">
        <v>0.62</v>
      </c>
      <c r="L142" s="61">
        <f t="shared" si="20"/>
        <v>0.62</v>
      </c>
      <c r="M142" s="62">
        <f t="shared" si="24"/>
        <v>9.3020141418671036E-7</v>
      </c>
      <c r="N142" s="61">
        <v>0</v>
      </c>
      <c r="O142" s="61">
        <v>0</v>
      </c>
      <c r="P142" s="61">
        <f t="shared" si="21"/>
        <v>0</v>
      </c>
      <c r="Q142" s="65" t="str">
        <f t="shared" si="25"/>
        <v/>
      </c>
    </row>
    <row r="143" spans="1:17" x14ac:dyDescent="0.25">
      <c r="A143" s="84" t="s">
        <v>66</v>
      </c>
      <c r="B143" s="85">
        <v>0</v>
      </c>
      <c r="C143" s="86">
        <v>1.63</v>
      </c>
      <c r="D143" s="64">
        <f t="shared" si="18"/>
        <v>1.63</v>
      </c>
      <c r="E143" s="62">
        <f t="shared" si="22"/>
        <v>1.9851409883057288E-5</v>
      </c>
      <c r="F143" s="60">
        <v>4.9710000000000001</v>
      </c>
      <c r="G143" s="61">
        <v>1.63</v>
      </c>
      <c r="H143" s="61">
        <f t="shared" si="19"/>
        <v>6.601</v>
      </c>
      <c r="I143" s="62">
        <f t="shared" si="23"/>
        <v>-0.75306771701257391</v>
      </c>
      <c r="J143" s="60">
        <v>0.05</v>
      </c>
      <c r="K143" s="61">
        <v>5.798</v>
      </c>
      <c r="L143" s="61">
        <f t="shared" si="20"/>
        <v>5.8479999999999999</v>
      </c>
      <c r="M143" s="62">
        <f t="shared" si="24"/>
        <v>8.7738997905869069E-6</v>
      </c>
      <c r="N143" s="61">
        <v>72.543000000000006</v>
      </c>
      <c r="O143" s="61">
        <v>8.6639999999999997</v>
      </c>
      <c r="P143" s="61">
        <f t="shared" si="21"/>
        <v>81.207000000000008</v>
      </c>
      <c r="Q143" s="65">
        <f t="shared" si="25"/>
        <v>-0.92798650362653468</v>
      </c>
    </row>
    <row r="144" spans="1:17" x14ac:dyDescent="0.25">
      <c r="A144" s="84" t="s">
        <v>477</v>
      </c>
      <c r="B144" s="85">
        <v>0</v>
      </c>
      <c r="C144" s="86">
        <v>0</v>
      </c>
      <c r="D144" s="64">
        <f t="shared" si="18"/>
        <v>0</v>
      </c>
      <c r="E144" s="62">
        <f t="shared" si="22"/>
        <v>0</v>
      </c>
      <c r="F144" s="60">
        <v>0</v>
      </c>
      <c r="G144" s="61">
        <v>0</v>
      </c>
      <c r="H144" s="61">
        <f t="shared" si="19"/>
        <v>0</v>
      </c>
      <c r="I144" s="62" t="str">
        <f t="shared" si="23"/>
        <v/>
      </c>
      <c r="J144" s="60">
        <v>0</v>
      </c>
      <c r="K144" s="61">
        <v>0</v>
      </c>
      <c r="L144" s="61">
        <f t="shared" si="20"/>
        <v>0</v>
      </c>
      <c r="M144" s="62">
        <f t="shared" si="24"/>
        <v>0</v>
      </c>
      <c r="N144" s="61">
        <v>0</v>
      </c>
      <c r="O144" s="61">
        <v>0</v>
      </c>
      <c r="P144" s="61">
        <f t="shared" si="21"/>
        <v>0</v>
      </c>
      <c r="Q144" s="65" t="str">
        <f t="shared" si="25"/>
        <v/>
      </c>
    </row>
    <row r="145" spans="1:17" x14ac:dyDescent="0.25">
      <c r="A145" s="84" t="s">
        <v>221</v>
      </c>
      <c r="B145" s="85">
        <v>0</v>
      </c>
      <c r="C145" s="86">
        <v>1.671</v>
      </c>
      <c r="D145" s="64">
        <f t="shared" si="18"/>
        <v>1.671</v>
      </c>
      <c r="E145" s="62">
        <f t="shared" si="22"/>
        <v>2.0350739824901062E-5</v>
      </c>
      <c r="F145" s="60">
        <v>0</v>
      </c>
      <c r="G145" s="61">
        <v>1.6819999999999999</v>
      </c>
      <c r="H145" s="61">
        <f t="shared" si="19"/>
        <v>1.6819999999999999</v>
      </c>
      <c r="I145" s="62">
        <f t="shared" si="23"/>
        <v>-6.5398335315099976E-3</v>
      </c>
      <c r="J145" s="60">
        <v>0</v>
      </c>
      <c r="K145" s="61">
        <v>19.163</v>
      </c>
      <c r="L145" s="61">
        <f t="shared" si="20"/>
        <v>19.163</v>
      </c>
      <c r="M145" s="62">
        <f t="shared" si="24"/>
        <v>2.875072532267731E-5</v>
      </c>
      <c r="N145" s="61">
        <v>0</v>
      </c>
      <c r="O145" s="61">
        <v>23.178000000000001</v>
      </c>
      <c r="P145" s="61">
        <f t="shared" si="21"/>
        <v>23.178000000000001</v>
      </c>
      <c r="Q145" s="65">
        <f t="shared" si="25"/>
        <v>-0.17322460954353269</v>
      </c>
    </row>
    <row r="146" spans="1:17" x14ac:dyDescent="0.25">
      <c r="A146" s="84" t="s">
        <v>417</v>
      </c>
      <c r="B146" s="85">
        <v>0</v>
      </c>
      <c r="C146" s="86">
        <v>0</v>
      </c>
      <c r="D146" s="64">
        <f t="shared" si="18"/>
        <v>0</v>
      </c>
      <c r="E146" s="62">
        <f t="shared" si="22"/>
        <v>0</v>
      </c>
      <c r="F146" s="60">
        <v>0</v>
      </c>
      <c r="G146" s="61">
        <v>0</v>
      </c>
      <c r="H146" s="61">
        <f t="shared" si="19"/>
        <v>0</v>
      </c>
      <c r="I146" s="62" t="str">
        <f t="shared" si="23"/>
        <v/>
      </c>
      <c r="J146" s="60">
        <v>0</v>
      </c>
      <c r="K146" s="61">
        <v>0.32</v>
      </c>
      <c r="L146" s="61">
        <f t="shared" si="20"/>
        <v>0.32</v>
      </c>
      <c r="M146" s="62">
        <f t="shared" si="24"/>
        <v>4.8010395570926994E-7</v>
      </c>
      <c r="N146" s="61">
        <v>0</v>
      </c>
      <c r="O146" s="61">
        <v>0</v>
      </c>
      <c r="P146" s="61">
        <f t="shared" si="21"/>
        <v>0</v>
      </c>
      <c r="Q146" s="65" t="str">
        <f t="shared" si="25"/>
        <v/>
      </c>
    </row>
    <row r="147" spans="1:17" x14ac:dyDescent="0.25">
      <c r="A147" s="84" t="s">
        <v>404</v>
      </c>
      <c r="B147" s="85">
        <v>0</v>
      </c>
      <c r="C147" s="86">
        <v>0</v>
      </c>
      <c r="D147" s="64">
        <f t="shared" si="18"/>
        <v>0</v>
      </c>
      <c r="E147" s="62">
        <f t="shared" si="22"/>
        <v>0</v>
      </c>
      <c r="F147" s="60">
        <v>0</v>
      </c>
      <c r="G147" s="61">
        <v>0</v>
      </c>
      <c r="H147" s="61">
        <f t="shared" si="19"/>
        <v>0</v>
      </c>
      <c r="I147" s="62" t="str">
        <f t="shared" si="23"/>
        <v/>
      </c>
      <c r="J147" s="60">
        <v>0</v>
      </c>
      <c r="K147" s="61">
        <v>0.18</v>
      </c>
      <c r="L147" s="61">
        <f t="shared" si="20"/>
        <v>0.18</v>
      </c>
      <c r="M147" s="62">
        <f t="shared" si="24"/>
        <v>2.7005847508646427E-7</v>
      </c>
      <c r="N147" s="61">
        <v>0</v>
      </c>
      <c r="O147" s="61">
        <v>0</v>
      </c>
      <c r="P147" s="61">
        <f t="shared" si="21"/>
        <v>0</v>
      </c>
      <c r="Q147" s="65" t="str">
        <f t="shared" si="25"/>
        <v/>
      </c>
    </row>
    <row r="148" spans="1:17" x14ac:dyDescent="0.25">
      <c r="A148" s="84" t="s">
        <v>297</v>
      </c>
      <c r="B148" s="85">
        <v>0</v>
      </c>
      <c r="C148" s="86">
        <v>0</v>
      </c>
      <c r="D148" s="64">
        <f t="shared" si="18"/>
        <v>0</v>
      </c>
      <c r="E148" s="62">
        <f t="shared" si="22"/>
        <v>0</v>
      </c>
      <c r="F148" s="60">
        <v>0</v>
      </c>
      <c r="G148" s="61">
        <v>0</v>
      </c>
      <c r="H148" s="61">
        <f t="shared" si="19"/>
        <v>0</v>
      </c>
      <c r="I148" s="62" t="str">
        <f t="shared" si="23"/>
        <v/>
      </c>
      <c r="J148" s="60">
        <v>0</v>
      </c>
      <c r="K148" s="61">
        <v>7.05</v>
      </c>
      <c r="L148" s="61">
        <f t="shared" si="20"/>
        <v>7.05</v>
      </c>
      <c r="M148" s="62">
        <f t="shared" si="24"/>
        <v>1.0577290274219851E-5</v>
      </c>
      <c r="N148" s="61">
        <v>0</v>
      </c>
      <c r="O148" s="61">
        <v>0.2</v>
      </c>
      <c r="P148" s="61">
        <f t="shared" si="21"/>
        <v>0.2</v>
      </c>
      <c r="Q148" s="65">
        <f t="shared" si="25"/>
        <v>34.25</v>
      </c>
    </row>
    <row r="149" spans="1:17" x14ac:dyDescent="0.25">
      <c r="A149" s="84" t="s">
        <v>187</v>
      </c>
      <c r="B149" s="85">
        <v>0</v>
      </c>
      <c r="C149" s="86">
        <v>0.54200000000000004</v>
      </c>
      <c r="D149" s="64">
        <f t="shared" si="18"/>
        <v>0.54200000000000004</v>
      </c>
      <c r="E149" s="62">
        <f t="shared" si="22"/>
        <v>6.6008982555932838E-6</v>
      </c>
      <c r="F149" s="60">
        <v>0</v>
      </c>
      <c r="G149" s="61">
        <v>0.79600000000000004</v>
      </c>
      <c r="H149" s="61">
        <f t="shared" si="19"/>
        <v>0.79600000000000004</v>
      </c>
      <c r="I149" s="62">
        <f t="shared" si="23"/>
        <v>-0.31909547738693467</v>
      </c>
      <c r="J149" s="60">
        <v>0</v>
      </c>
      <c r="K149" s="61">
        <v>3.4209999999999998</v>
      </c>
      <c r="L149" s="61">
        <f t="shared" si="20"/>
        <v>3.4209999999999998</v>
      </c>
      <c r="M149" s="62">
        <f t="shared" si="24"/>
        <v>5.1326113515044132E-6</v>
      </c>
      <c r="N149" s="61">
        <v>0</v>
      </c>
      <c r="O149" s="61">
        <v>7.2839999999999998</v>
      </c>
      <c r="P149" s="61">
        <f t="shared" si="21"/>
        <v>7.2839999999999998</v>
      </c>
      <c r="Q149" s="65">
        <f t="shared" si="25"/>
        <v>-0.53034047226798464</v>
      </c>
    </row>
    <row r="150" spans="1:17" x14ac:dyDescent="0.25">
      <c r="A150" s="84" t="s">
        <v>213</v>
      </c>
      <c r="B150" s="85">
        <v>0</v>
      </c>
      <c r="C150" s="86">
        <v>1.9339999999999999</v>
      </c>
      <c r="D150" s="64">
        <f t="shared" si="18"/>
        <v>1.9339999999999999</v>
      </c>
      <c r="E150" s="62">
        <f t="shared" si="22"/>
        <v>2.3553758720142821E-5</v>
      </c>
      <c r="F150" s="60">
        <v>0</v>
      </c>
      <c r="G150" s="61">
        <v>0.497</v>
      </c>
      <c r="H150" s="61">
        <f t="shared" si="19"/>
        <v>0.497</v>
      </c>
      <c r="I150" s="62">
        <f t="shared" si="23"/>
        <v>2.8913480885311871</v>
      </c>
      <c r="J150" s="60">
        <v>0</v>
      </c>
      <c r="K150" s="61">
        <v>10.364000000000001</v>
      </c>
      <c r="L150" s="61">
        <f t="shared" si="20"/>
        <v>10.364000000000001</v>
      </c>
      <c r="M150" s="62">
        <f t="shared" si="24"/>
        <v>1.5549366865533981E-5</v>
      </c>
      <c r="N150" s="61">
        <v>0</v>
      </c>
      <c r="O150" s="61">
        <v>1.2230000000000001</v>
      </c>
      <c r="P150" s="61">
        <f t="shared" si="21"/>
        <v>1.2230000000000001</v>
      </c>
      <c r="Q150" s="65">
        <f t="shared" si="25"/>
        <v>7.4742436631234668</v>
      </c>
    </row>
    <row r="151" spans="1:17" x14ac:dyDescent="0.25">
      <c r="A151" s="84" t="s">
        <v>263</v>
      </c>
      <c r="B151" s="85">
        <v>0</v>
      </c>
      <c r="C151" s="86">
        <v>0</v>
      </c>
      <c r="D151" s="64">
        <f t="shared" si="18"/>
        <v>0</v>
      </c>
      <c r="E151" s="62">
        <f t="shared" si="22"/>
        <v>0</v>
      </c>
      <c r="F151" s="60">
        <v>0</v>
      </c>
      <c r="G151" s="61">
        <v>0</v>
      </c>
      <c r="H151" s="61">
        <f t="shared" si="19"/>
        <v>0</v>
      </c>
      <c r="I151" s="62" t="str">
        <f t="shared" si="23"/>
        <v/>
      </c>
      <c r="J151" s="60">
        <v>0</v>
      </c>
      <c r="K151" s="61">
        <v>0.3</v>
      </c>
      <c r="L151" s="61">
        <f t="shared" si="20"/>
        <v>0.3</v>
      </c>
      <c r="M151" s="62">
        <f t="shared" si="24"/>
        <v>4.5009745847744047E-7</v>
      </c>
      <c r="N151" s="61">
        <v>0</v>
      </c>
      <c r="O151" s="61">
        <v>0.71899999999999997</v>
      </c>
      <c r="P151" s="61">
        <f t="shared" si="21"/>
        <v>0.71899999999999997</v>
      </c>
      <c r="Q151" s="65">
        <f t="shared" si="25"/>
        <v>-0.58275382475660642</v>
      </c>
    </row>
    <row r="152" spans="1:17" x14ac:dyDescent="0.25">
      <c r="A152" s="84" t="s">
        <v>343</v>
      </c>
      <c r="B152" s="85">
        <v>0</v>
      </c>
      <c r="C152" s="86">
        <v>0</v>
      </c>
      <c r="D152" s="64">
        <f t="shared" si="18"/>
        <v>0</v>
      </c>
      <c r="E152" s="62">
        <f t="shared" si="22"/>
        <v>0</v>
      </c>
      <c r="F152" s="60">
        <v>0</v>
      </c>
      <c r="G152" s="61">
        <v>0</v>
      </c>
      <c r="H152" s="61">
        <f t="shared" si="19"/>
        <v>0</v>
      </c>
      <c r="I152" s="62" t="str">
        <f t="shared" si="23"/>
        <v/>
      </c>
      <c r="J152" s="60">
        <v>0</v>
      </c>
      <c r="K152" s="61">
        <v>0.45</v>
      </c>
      <c r="L152" s="61">
        <f t="shared" si="20"/>
        <v>0.45</v>
      </c>
      <c r="M152" s="62">
        <f t="shared" si="24"/>
        <v>6.7514618771616079E-7</v>
      </c>
      <c r="N152" s="61">
        <v>0</v>
      </c>
      <c r="O152" s="61">
        <v>0.40200000000000002</v>
      </c>
      <c r="P152" s="61">
        <f t="shared" si="21"/>
        <v>0.40200000000000002</v>
      </c>
      <c r="Q152" s="65">
        <f t="shared" si="25"/>
        <v>0.11940298507462677</v>
      </c>
    </row>
    <row r="153" spans="1:17" x14ac:dyDescent="0.25">
      <c r="A153" s="84" t="s">
        <v>389</v>
      </c>
      <c r="B153" s="85">
        <v>0</v>
      </c>
      <c r="C153" s="86">
        <v>0</v>
      </c>
      <c r="D153" s="64">
        <f t="shared" si="18"/>
        <v>0</v>
      </c>
      <c r="E153" s="62">
        <f t="shared" si="22"/>
        <v>0</v>
      </c>
      <c r="F153" s="60">
        <v>0</v>
      </c>
      <c r="G153" s="61">
        <v>0</v>
      </c>
      <c r="H153" s="61">
        <f t="shared" si="19"/>
        <v>0</v>
      </c>
      <c r="I153" s="62" t="str">
        <f t="shared" si="23"/>
        <v/>
      </c>
      <c r="J153" s="60">
        <v>0</v>
      </c>
      <c r="K153" s="61">
        <v>0.44</v>
      </c>
      <c r="L153" s="61">
        <f t="shared" si="20"/>
        <v>0.44</v>
      </c>
      <c r="M153" s="62">
        <f t="shared" si="24"/>
        <v>6.6014293910024609E-7</v>
      </c>
      <c r="N153" s="61">
        <v>0</v>
      </c>
      <c r="O153" s="61">
        <v>0</v>
      </c>
      <c r="P153" s="61">
        <f t="shared" si="21"/>
        <v>0</v>
      </c>
      <c r="Q153" s="65" t="str">
        <f t="shared" si="25"/>
        <v/>
      </c>
    </row>
    <row r="154" spans="1:17" x14ac:dyDescent="0.25">
      <c r="A154" s="84" t="s">
        <v>464</v>
      </c>
      <c r="B154" s="85">
        <v>0</v>
      </c>
      <c r="C154" s="86">
        <v>0</v>
      </c>
      <c r="D154" s="64">
        <f t="shared" si="18"/>
        <v>0</v>
      </c>
      <c r="E154" s="62">
        <f t="shared" si="22"/>
        <v>0</v>
      </c>
      <c r="F154" s="60">
        <v>0</v>
      </c>
      <c r="G154" s="61">
        <v>0</v>
      </c>
      <c r="H154" s="61">
        <f t="shared" si="19"/>
        <v>0</v>
      </c>
      <c r="I154" s="62" t="str">
        <f t="shared" si="23"/>
        <v/>
      </c>
      <c r="J154" s="60">
        <v>0</v>
      </c>
      <c r="K154" s="61">
        <v>0</v>
      </c>
      <c r="L154" s="61">
        <f t="shared" si="20"/>
        <v>0</v>
      </c>
      <c r="M154" s="62">
        <f t="shared" si="24"/>
        <v>0</v>
      </c>
      <c r="N154" s="61">
        <v>0</v>
      </c>
      <c r="O154" s="61">
        <v>0.03</v>
      </c>
      <c r="P154" s="61">
        <f t="shared" si="21"/>
        <v>0.03</v>
      </c>
      <c r="Q154" s="65">
        <f t="shared" si="25"/>
        <v>-1</v>
      </c>
    </row>
    <row r="155" spans="1:17" x14ac:dyDescent="0.25">
      <c r="A155" s="84" t="s">
        <v>324</v>
      </c>
      <c r="B155" s="85">
        <v>0</v>
      </c>
      <c r="C155" s="86">
        <v>0</v>
      </c>
      <c r="D155" s="64">
        <f t="shared" si="18"/>
        <v>0</v>
      </c>
      <c r="E155" s="62">
        <f t="shared" si="22"/>
        <v>0</v>
      </c>
      <c r="F155" s="60">
        <v>0</v>
      </c>
      <c r="G155" s="61">
        <v>0</v>
      </c>
      <c r="H155" s="61">
        <f t="shared" si="19"/>
        <v>0</v>
      </c>
      <c r="I155" s="62" t="str">
        <f t="shared" si="23"/>
        <v/>
      </c>
      <c r="J155" s="60">
        <v>0</v>
      </c>
      <c r="K155" s="61">
        <v>2.5219999999999998</v>
      </c>
      <c r="L155" s="61">
        <f t="shared" si="20"/>
        <v>2.5219999999999998</v>
      </c>
      <c r="M155" s="62">
        <f t="shared" si="24"/>
        <v>3.7838193009336829E-6</v>
      </c>
      <c r="N155" s="61">
        <v>0</v>
      </c>
      <c r="O155" s="61">
        <v>0.71499999999999997</v>
      </c>
      <c r="P155" s="61">
        <f t="shared" si="21"/>
        <v>0.71499999999999997</v>
      </c>
      <c r="Q155" s="65">
        <f t="shared" si="25"/>
        <v>2.5272727272727273</v>
      </c>
    </row>
    <row r="156" spans="1:17" x14ac:dyDescent="0.25">
      <c r="A156" s="84" t="s">
        <v>302</v>
      </c>
      <c r="B156" s="85">
        <v>0</v>
      </c>
      <c r="C156" s="86">
        <v>0</v>
      </c>
      <c r="D156" s="64">
        <f t="shared" si="18"/>
        <v>0</v>
      </c>
      <c r="E156" s="62">
        <f t="shared" si="22"/>
        <v>0</v>
      </c>
      <c r="F156" s="60">
        <v>0</v>
      </c>
      <c r="G156" s="61">
        <v>0</v>
      </c>
      <c r="H156" s="61">
        <f t="shared" si="19"/>
        <v>0</v>
      </c>
      <c r="I156" s="62" t="str">
        <f t="shared" si="23"/>
        <v/>
      </c>
      <c r="J156" s="60">
        <v>0</v>
      </c>
      <c r="K156" s="61">
        <v>0.6</v>
      </c>
      <c r="L156" s="61">
        <f t="shared" si="20"/>
        <v>0.6</v>
      </c>
      <c r="M156" s="62">
        <f t="shared" si="24"/>
        <v>9.0019491695488095E-7</v>
      </c>
      <c r="N156" s="61">
        <v>0</v>
      </c>
      <c r="O156" s="61">
        <v>0</v>
      </c>
      <c r="P156" s="61">
        <f t="shared" si="21"/>
        <v>0</v>
      </c>
      <c r="Q156" s="65" t="str">
        <f t="shared" si="25"/>
        <v/>
      </c>
    </row>
    <row r="157" spans="1:17" x14ac:dyDescent="0.25">
      <c r="A157" s="84" t="s">
        <v>180</v>
      </c>
      <c r="B157" s="85">
        <v>0</v>
      </c>
      <c r="C157" s="86">
        <v>0.28899999999999998</v>
      </c>
      <c r="D157" s="64">
        <f t="shared" si="18"/>
        <v>0.28899999999999998</v>
      </c>
      <c r="E157" s="62">
        <f t="shared" si="22"/>
        <v>3.5196671510451269E-6</v>
      </c>
      <c r="F157" s="60">
        <v>0</v>
      </c>
      <c r="G157" s="61">
        <v>0.29599999999999999</v>
      </c>
      <c r="H157" s="61">
        <f t="shared" si="19"/>
        <v>0.29599999999999999</v>
      </c>
      <c r="I157" s="62">
        <f t="shared" si="23"/>
        <v>-2.3648648648648685E-2</v>
      </c>
      <c r="J157" s="60">
        <v>0</v>
      </c>
      <c r="K157" s="61">
        <v>2.3860000000000001</v>
      </c>
      <c r="L157" s="61">
        <f t="shared" si="20"/>
        <v>2.3860000000000001</v>
      </c>
      <c r="M157" s="62">
        <f t="shared" si="24"/>
        <v>3.5797751197572437E-6</v>
      </c>
      <c r="N157" s="61">
        <v>0</v>
      </c>
      <c r="O157" s="61">
        <v>3.1579999999999999</v>
      </c>
      <c r="P157" s="61">
        <f t="shared" si="21"/>
        <v>3.1579999999999999</v>
      </c>
      <c r="Q157" s="65">
        <f t="shared" si="25"/>
        <v>-0.24445851804939833</v>
      </c>
    </row>
    <row r="158" spans="1:17" x14ac:dyDescent="0.25">
      <c r="A158" s="84" t="s">
        <v>483</v>
      </c>
      <c r="B158" s="85">
        <v>0</v>
      </c>
      <c r="C158" s="86">
        <v>0</v>
      </c>
      <c r="D158" s="64">
        <f t="shared" si="18"/>
        <v>0</v>
      </c>
      <c r="E158" s="62">
        <f t="shared" si="22"/>
        <v>0</v>
      </c>
      <c r="F158" s="60">
        <v>0</v>
      </c>
      <c r="G158" s="61">
        <v>0</v>
      </c>
      <c r="H158" s="61">
        <f t="shared" si="19"/>
        <v>0</v>
      </c>
      <c r="I158" s="62" t="str">
        <f t="shared" si="23"/>
        <v/>
      </c>
      <c r="J158" s="60">
        <v>0</v>
      </c>
      <c r="K158" s="61">
        <v>0</v>
      </c>
      <c r="L158" s="61">
        <f t="shared" si="20"/>
        <v>0</v>
      </c>
      <c r="M158" s="62">
        <f t="shared" si="24"/>
        <v>0</v>
      </c>
      <c r="N158" s="61">
        <v>0</v>
      </c>
      <c r="O158" s="61">
        <v>0</v>
      </c>
      <c r="P158" s="61">
        <f t="shared" si="21"/>
        <v>0</v>
      </c>
      <c r="Q158" s="65" t="str">
        <f t="shared" si="25"/>
        <v/>
      </c>
    </row>
    <row r="159" spans="1:17" x14ac:dyDescent="0.25">
      <c r="A159" s="84" t="s">
        <v>188</v>
      </c>
      <c r="B159" s="85">
        <v>0</v>
      </c>
      <c r="C159" s="86">
        <v>0.74399999999999999</v>
      </c>
      <c r="D159" s="64">
        <f t="shared" si="18"/>
        <v>0.74399999999999999</v>
      </c>
      <c r="E159" s="62">
        <f t="shared" si="22"/>
        <v>9.0610116276040633E-6</v>
      </c>
      <c r="F159" s="60">
        <v>0</v>
      </c>
      <c r="G159" s="61">
        <v>0.35399999999999998</v>
      </c>
      <c r="H159" s="61">
        <f t="shared" si="19"/>
        <v>0.35399999999999998</v>
      </c>
      <c r="I159" s="62">
        <f t="shared" si="23"/>
        <v>1.1016949152542375</v>
      </c>
      <c r="J159" s="60">
        <v>0</v>
      </c>
      <c r="K159" s="61">
        <v>4.1390000000000002</v>
      </c>
      <c r="L159" s="61">
        <f t="shared" si="20"/>
        <v>4.1390000000000002</v>
      </c>
      <c r="M159" s="62">
        <f t="shared" si="24"/>
        <v>6.209844602127088E-6</v>
      </c>
      <c r="N159" s="61">
        <v>0</v>
      </c>
      <c r="O159" s="61">
        <v>2.66</v>
      </c>
      <c r="P159" s="61">
        <f t="shared" si="21"/>
        <v>2.66</v>
      </c>
      <c r="Q159" s="65">
        <f t="shared" si="25"/>
        <v>0.55601503759398496</v>
      </c>
    </row>
    <row r="160" spans="1:17" x14ac:dyDescent="0.25">
      <c r="A160" s="84" t="s">
        <v>522</v>
      </c>
      <c r="B160" s="85">
        <v>0</v>
      </c>
      <c r="C160" s="86">
        <v>0</v>
      </c>
      <c r="D160" s="64">
        <f t="shared" si="18"/>
        <v>0</v>
      </c>
      <c r="E160" s="62">
        <f t="shared" si="22"/>
        <v>0</v>
      </c>
      <c r="F160" s="60">
        <v>0</v>
      </c>
      <c r="G160" s="61">
        <v>0</v>
      </c>
      <c r="H160" s="61">
        <f t="shared" si="19"/>
        <v>0</v>
      </c>
      <c r="I160" s="62" t="str">
        <f t="shared" si="23"/>
        <v/>
      </c>
      <c r="J160" s="60">
        <v>0</v>
      </c>
      <c r="K160" s="61">
        <v>0</v>
      </c>
      <c r="L160" s="61">
        <f t="shared" si="20"/>
        <v>0</v>
      </c>
      <c r="M160" s="62">
        <f t="shared" si="24"/>
        <v>0</v>
      </c>
      <c r="N160" s="61">
        <v>0</v>
      </c>
      <c r="O160" s="61">
        <v>0.2</v>
      </c>
      <c r="P160" s="61">
        <f t="shared" si="21"/>
        <v>0.2</v>
      </c>
      <c r="Q160" s="65">
        <f t="shared" si="25"/>
        <v>-1</v>
      </c>
    </row>
    <row r="161" spans="1:17" x14ac:dyDescent="0.25">
      <c r="A161" s="84" t="s">
        <v>145</v>
      </c>
      <c r="B161" s="85">
        <v>0</v>
      </c>
      <c r="C161" s="86">
        <v>5.8999999999999997E-2</v>
      </c>
      <c r="D161" s="64">
        <f t="shared" si="18"/>
        <v>5.8999999999999997E-2</v>
      </c>
      <c r="E161" s="62">
        <f t="shared" si="22"/>
        <v>7.1854796509225768E-7</v>
      </c>
      <c r="F161" s="60">
        <v>0</v>
      </c>
      <c r="G161" s="61">
        <v>0.435</v>
      </c>
      <c r="H161" s="61">
        <f t="shared" si="19"/>
        <v>0.435</v>
      </c>
      <c r="I161" s="62">
        <f t="shared" si="23"/>
        <v>-0.86436781609195401</v>
      </c>
      <c r="J161" s="60">
        <v>0</v>
      </c>
      <c r="K161" s="61">
        <v>1.35</v>
      </c>
      <c r="L161" s="61">
        <f t="shared" si="20"/>
        <v>1.35</v>
      </c>
      <c r="M161" s="62">
        <f t="shared" si="24"/>
        <v>2.0254385631484823E-6</v>
      </c>
      <c r="N161" s="61">
        <v>0</v>
      </c>
      <c r="O161" s="61">
        <v>2.2469999999999999</v>
      </c>
      <c r="P161" s="61">
        <f t="shared" si="21"/>
        <v>2.2469999999999999</v>
      </c>
      <c r="Q161" s="65">
        <f t="shared" si="25"/>
        <v>-0.39919893190921218</v>
      </c>
    </row>
    <row r="162" spans="1:17" x14ac:dyDescent="0.25">
      <c r="A162" s="84" t="s">
        <v>519</v>
      </c>
      <c r="B162" s="85">
        <v>0</v>
      </c>
      <c r="C162" s="86">
        <v>0</v>
      </c>
      <c r="D162" s="64">
        <f t="shared" si="18"/>
        <v>0</v>
      </c>
      <c r="E162" s="62">
        <f t="shared" si="22"/>
        <v>0</v>
      </c>
      <c r="F162" s="60">
        <v>0</v>
      </c>
      <c r="G162" s="61">
        <v>0</v>
      </c>
      <c r="H162" s="61">
        <f t="shared" si="19"/>
        <v>0</v>
      </c>
      <c r="I162" s="62" t="str">
        <f t="shared" si="23"/>
        <v/>
      </c>
      <c r="J162" s="60">
        <v>0</v>
      </c>
      <c r="K162" s="61">
        <v>0</v>
      </c>
      <c r="L162" s="61">
        <f t="shared" si="20"/>
        <v>0</v>
      </c>
      <c r="M162" s="62">
        <f t="shared" si="24"/>
        <v>0</v>
      </c>
      <c r="N162" s="61">
        <v>0</v>
      </c>
      <c r="O162" s="61">
        <v>0</v>
      </c>
      <c r="P162" s="61">
        <f t="shared" si="21"/>
        <v>0</v>
      </c>
      <c r="Q162" s="65" t="str">
        <f t="shared" si="25"/>
        <v/>
      </c>
    </row>
    <row r="163" spans="1:17" x14ac:dyDescent="0.25">
      <c r="A163" s="84" t="s">
        <v>442</v>
      </c>
      <c r="B163" s="85">
        <v>0</v>
      </c>
      <c r="C163" s="86">
        <v>0</v>
      </c>
      <c r="D163" s="64">
        <f t="shared" si="18"/>
        <v>0</v>
      </c>
      <c r="E163" s="62">
        <f t="shared" si="22"/>
        <v>0</v>
      </c>
      <c r="F163" s="60">
        <v>0</v>
      </c>
      <c r="G163" s="61">
        <v>0</v>
      </c>
      <c r="H163" s="61">
        <f t="shared" si="19"/>
        <v>0</v>
      </c>
      <c r="I163" s="62" t="str">
        <f t="shared" si="23"/>
        <v/>
      </c>
      <c r="J163" s="60">
        <v>0</v>
      </c>
      <c r="K163" s="61">
        <v>0</v>
      </c>
      <c r="L163" s="61">
        <f t="shared" si="20"/>
        <v>0</v>
      </c>
      <c r="M163" s="62">
        <f t="shared" si="24"/>
        <v>0</v>
      </c>
      <c r="N163" s="61">
        <v>0</v>
      </c>
      <c r="O163" s="61">
        <v>0.13</v>
      </c>
      <c r="P163" s="61">
        <f t="shared" si="21"/>
        <v>0.13</v>
      </c>
      <c r="Q163" s="65">
        <f t="shared" si="25"/>
        <v>-1</v>
      </c>
    </row>
    <row r="164" spans="1:17" x14ac:dyDescent="0.25">
      <c r="A164" s="84" t="s">
        <v>387</v>
      </c>
      <c r="B164" s="85">
        <v>0</v>
      </c>
      <c r="C164" s="86">
        <v>0.14000000000000001</v>
      </c>
      <c r="D164" s="64">
        <f t="shared" si="18"/>
        <v>0.14000000000000001</v>
      </c>
      <c r="E164" s="62">
        <f t="shared" si="22"/>
        <v>1.7050290697104422E-6</v>
      </c>
      <c r="F164" s="60">
        <v>0</v>
      </c>
      <c r="G164" s="61">
        <v>0</v>
      </c>
      <c r="H164" s="61">
        <f t="shared" si="19"/>
        <v>0</v>
      </c>
      <c r="I164" s="62" t="str">
        <f t="shared" si="23"/>
        <v/>
      </c>
      <c r="J164" s="60">
        <v>0</v>
      </c>
      <c r="K164" s="61">
        <v>0.19</v>
      </c>
      <c r="L164" s="61">
        <f t="shared" si="20"/>
        <v>0.19</v>
      </c>
      <c r="M164" s="62">
        <f t="shared" si="24"/>
        <v>2.8506172370237898E-7</v>
      </c>
      <c r="N164" s="61">
        <v>0</v>
      </c>
      <c r="O164" s="61">
        <v>0</v>
      </c>
      <c r="P164" s="61">
        <f t="shared" si="21"/>
        <v>0</v>
      </c>
      <c r="Q164" s="65" t="str">
        <f t="shared" si="25"/>
        <v/>
      </c>
    </row>
    <row r="165" spans="1:17" x14ac:dyDescent="0.25">
      <c r="A165" s="84" t="s">
        <v>289</v>
      </c>
      <c r="B165" s="85">
        <v>0</v>
      </c>
      <c r="C165" s="86">
        <v>0</v>
      </c>
      <c r="D165" s="64">
        <f t="shared" si="18"/>
        <v>0</v>
      </c>
      <c r="E165" s="62">
        <f t="shared" si="22"/>
        <v>0</v>
      </c>
      <c r="F165" s="60">
        <v>0</v>
      </c>
      <c r="G165" s="61">
        <v>0</v>
      </c>
      <c r="H165" s="61">
        <f t="shared" si="19"/>
        <v>0</v>
      </c>
      <c r="I165" s="62" t="str">
        <f t="shared" si="23"/>
        <v/>
      </c>
      <c r="J165" s="60">
        <v>0</v>
      </c>
      <c r="K165" s="61">
        <v>0</v>
      </c>
      <c r="L165" s="61">
        <f t="shared" si="20"/>
        <v>0</v>
      </c>
      <c r="M165" s="62">
        <f t="shared" si="24"/>
        <v>0</v>
      </c>
      <c r="N165" s="61">
        <v>0</v>
      </c>
      <c r="O165" s="61">
        <v>0.1</v>
      </c>
      <c r="P165" s="61">
        <f t="shared" si="21"/>
        <v>0.1</v>
      </c>
      <c r="Q165" s="65">
        <f t="shared" si="25"/>
        <v>-1</v>
      </c>
    </row>
    <row r="166" spans="1:17" x14ac:dyDescent="0.25">
      <c r="A166" s="84" t="s">
        <v>174</v>
      </c>
      <c r="B166" s="85">
        <v>0</v>
      </c>
      <c r="C166" s="86">
        <v>1.6990000000000001</v>
      </c>
      <c r="D166" s="64">
        <f t="shared" si="18"/>
        <v>1.6990000000000001</v>
      </c>
      <c r="E166" s="62">
        <f t="shared" si="22"/>
        <v>2.0691745638843152E-5</v>
      </c>
      <c r="F166" s="60">
        <v>0</v>
      </c>
      <c r="G166" s="61">
        <v>1.351</v>
      </c>
      <c r="H166" s="61">
        <f t="shared" si="19"/>
        <v>1.351</v>
      </c>
      <c r="I166" s="62">
        <f t="shared" si="23"/>
        <v>0.25758697261287944</v>
      </c>
      <c r="J166" s="60">
        <v>0</v>
      </c>
      <c r="K166" s="61">
        <v>7.8689999999999998</v>
      </c>
      <c r="L166" s="61">
        <f t="shared" si="20"/>
        <v>7.8689999999999998</v>
      </c>
      <c r="M166" s="62">
        <f t="shared" si="24"/>
        <v>1.1806056335863265E-5</v>
      </c>
      <c r="N166" s="61">
        <v>0</v>
      </c>
      <c r="O166" s="61">
        <v>4.8129999999999997</v>
      </c>
      <c r="P166" s="61">
        <f t="shared" si="21"/>
        <v>4.8129999999999997</v>
      </c>
      <c r="Q166" s="65">
        <f t="shared" si="25"/>
        <v>0.6349470184915853</v>
      </c>
    </row>
    <row r="167" spans="1:17" x14ac:dyDescent="0.25">
      <c r="A167" s="84" t="s">
        <v>449</v>
      </c>
      <c r="B167" s="85">
        <v>0</v>
      </c>
      <c r="C167" s="86">
        <v>0</v>
      </c>
      <c r="D167" s="64">
        <f t="shared" si="18"/>
        <v>0</v>
      </c>
      <c r="E167" s="62">
        <f t="shared" si="22"/>
        <v>0</v>
      </c>
      <c r="F167" s="60">
        <v>0</v>
      </c>
      <c r="G167" s="61">
        <v>0</v>
      </c>
      <c r="H167" s="61">
        <f t="shared" si="19"/>
        <v>0</v>
      </c>
      <c r="I167" s="62" t="str">
        <f t="shared" si="23"/>
        <v/>
      </c>
      <c r="J167" s="60">
        <v>0</v>
      </c>
      <c r="K167" s="61">
        <v>0</v>
      </c>
      <c r="L167" s="61">
        <f t="shared" si="20"/>
        <v>0</v>
      </c>
      <c r="M167" s="62">
        <f t="shared" si="24"/>
        <v>0</v>
      </c>
      <c r="N167" s="61">
        <v>0</v>
      </c>
      <c r="O167" s="61">
        <v>0.17</v>
      </c>
      <c r="P167" s="61">
        <f t="shared" si="21"/>
        <v>0.17</v>
      </c>
      <c r="Q167" s="65">
        <f t="shared" si="25"/>
        <v>-1</v>
      </c>
    </row>
    <row r="168" spans="1:17" x14ac:dyDescent="0.25">
      <c r="A168" s="84" t="s">
        <v>448</v>
      </c>
      <c r="B168" s="85">
        <v>0</v>
      </c>
      <c r="C168" s="86">
        <v>0</v>
      </c>
      <c r="D168" s="64">
        <f t="shared" si="18"/>
        <v>0</v>
      </c>
      <c r="E168" s="62">
        <f t="shared" si="22"/>
        <v>0</v>
      </c>
      <c r="F168" s="60">
        <v>0</v>
      </c>
      <c r="G168" s="61">
        <v>0</v>
      </c>
      <c r="H168" s="61">
        <f t="shared" si="19"/>
        <v>0</v>
      </c>
      <c r="I168" s="62" t="str">
        <f t="shared" si="23"/>
        <v/>
      </c>
      <c r="J168" s="60">
        <v>0</v>
      </c>
      <c r="K168" s="61">
        <v>0</v>
      </c>
      <c r="L168" s="61">
        <f t="shared" si="20"/>
        <v>0</v>
      </c>
      <c r="M168" s="62">
        <f t="shared" si="24"/>
        <v>0</v>
      </c>
      <c r="N168" s="61">
        <v>0</v>
      </c>
      <c r="O168" s="61">
        <v>0</v>
      </c>
      <c r="P168" s="61">
        <f t="shared" si="21"/>
        <v>0</v>
      </c>
      <c r="Q168" s="65" t="str">
        <f t="shared" si="25"/>
        <v/>
      </c>
    </row>
    <row r="169" spans="1:17" x14ac:dyDescent="0.25">
      <c r="A169" s="84" t="s">
        <v>480</v>
      </c>
      <c r="B169" s="85">
        <v>0</v>
      </c>
      <c r="C169" s="86">
        <v>0</v>
      </c>
      <c r="D169" s="64">
        <f t="shared" ref="D169:D232" si="26">C169+B169</f>
        <v>0</v>
      </c>
      <c r="E169" s="62">
        <f t="shared" si="22"/>
        <v>0</v>
      </c>
      <c r="F169" s="60">
        <v>0</v>
      </c>
      <c r="G169" s="61">
        <v>0</v>
      </c>
      <c r="H169" s="61">
        <f t="shared" ref="H169:H232" si="27">G169+F169</f>
        <v>0</v>
      </c>
      <c r="I169" s="62" t="str">
        <f t="shared" si="23"/>
        <v/>
      </c>
      <c r="J169" s="60">
        <v>0</v>
      </c>
      <c r="K169" s="61">
        <v>0</v>
      </c>
      <c r="L169" s="61">
        <f t="shared" ref="L169:L232" si="28">K169+J169</f>
        <v>0</v>
      </c>
      <c r="M169" s="62">
        <f t="shared" si="24"/>
        <v>0</v>
      </c>
      <c r="N169" s="61">
        <v>0</v>
      </c>
      <c r="O169" s="61">
        <v>0.09</v>
      </c>
      <c r="P169" s="61">
        <f t="shared" ref="P169:P232" si="29">O169+N169</f>
        <v>0.09</v>
      </c>
      <c r="Q169" s="65">
        <f t="shared" si="25"/>
        <v>-1</v>
      </c>
    </row>
    <row r="170" spans="1:17" x14ac:dyDescent="0.25">
      <c r="A170" s="84" t="s">
        <v>409</v>
      </c>
      <c r="B170" s="85">
        <v>0</v>
      </c>
      <c r="C170" s="86">
        <v>0</v>
      </c>
      <c r="D170" s="64">
        <f t="shared" si="26"/>
        <v>0</v>
      </c>
      <c r="E170" s="62">
        <f t="shared" si="22"/>
        <v>0</v>
      </c>
      <c r="F170" s="60">
        <v>0</v>
      </c>
      <c r="G170" s="61">
        <v>0</v>
      </c>
      <c r="H170" s="61">
        <f t="shared" si="27"/>
        <v>0</v>
      </c>
      <c r="I170" s="62" t="str">
        <f t="shared" si="23"/>
        <v/>
      </c>
      <c r="J170" s="60">
        <v>0</v>
      </c>
      <c r="K170" s="61">
        <v>0.2</v>
      </c>
      <c r="L170" s="61">
        <f t="shared" si="28"/>
        <v>0.2</v>
      </c>
      <c r="M170" s="62">
        <f t="shared" si="24"/>
        <v>3.0006497231829368E-7</v>
      </c>
      <c r="N170" s="61">
        <v>0</v>
      </c>
      <c r="O170" s="61">
        <v>0</v>
      </c>
      <c r="P170" s="61">
        <f t="shared" si="29"/>
        <v>0</v>
      </c>
      <c r="Q170" s="65" t="str">
        <f t="shared" si="25"/>
        <v/>
      </c>
    </row>
    <row r="171" spans="1:17" x14ac:dyDescent="0.25">
      <c r="A171" s="84" t="s">
        <v>446</v>
      </c>
      <c r="B171" s="85">
        <v>0</v>
      </c>
      <c r="C171" s="86">
        <v>0</v>
      </c>
      <c r="D171" s="64">
        <f t="shared" si="26"/>
        <v>0</v>
      </c>
      <c r="E171" s="62">
        <f t="shared" si="22"/>
        <v>0</v>
      </c>
      <c r="F171" s="60">
        <v>0</v>
      </c>
      <c r="G171" s="61">
        <v>0</v>
      </c>
      <c r="H171" s="61">
        <f t="shared" si="27"/>
        <v>0</v>
      </c>
      <c r="I171" s="62" t="str">
        <f t="shared" si="23"/>
        <v/>
      </c>
      <c r="J171" s="60">
        <v>0</v>
      </c>
      <c r="K171" s="61">
        <v>0</v>
      </c>
      <c r="L171" s="61">
        <f t="shared" si="28"/>
        <v>0</v>
      </c>
      <c r="M171" s="62">
        <f t="shared" si="24"/>
        <v>0</v>
      </c>
      <c r="N171" s="61">
        <v>0</v>
      </c>
      <c r="O171" s="61">
        <v>0.05</v>
      </c>
      <c r="P171" s="61">
        <f t="shared" si="29"/>
        <v>0.05</v>
      </c>
      <c r="Q171" s="65">
        <f t="shared" si="25"/>
        <v>-1</v>
      </c>
    </row>
    <row r="172" spans="1:17" x14ac:dyDescent="0.25">
      <c r="A172" s="84" t="s">
        <v>362</v>
      </c>
      <c r="B172" s="85">
        <v>0</v>
      </c>
      <c r="C172" s="86">
        <v>0</v>
      </c>
      <c r="D172" s="64">
        <f t="shared" si="26"/>
        <v>0</v>
      </c>
      <c r="E172" s="62">
        <f t="shared" si="22"/>
        <v>0</v>
      </c>
      <c r="F172" s="60">
        <v>0</v>
      </c>
      <c r="G172" s="61">
        <v>0</v>
      </c>
      <c r="H172" s="61">
        <f t="shared" si="27"/>
        <v>0</v>
      </c>
      <c r="I172" s="62" t="str">
        <f t="shared" si="23"/>
        <v/>
      </c>
      <c r="J172" s="60">
        <v>0</v>
      </c>
      <c r="K172" s="61">
        <v>0.9</v>
      </c>
      <c r="L172" s="61">
        <f t="shared" si="28"/>
        <v>0.9</v>
      </c>
      <c r="M172" s="62">
        <f t="shared" si="24"/>
        <v>1.3502923754323216E-6</v>
      </c>
      <c r="N172" s="61">
        <v>0</v>
      </c>
      <c r="O172" s="61">
        <v>0.56399999999999995</v>
      </c>
      <c r="P172" s="61">
        <f t="shared" si="29"/>
        <v>0.56399999999999995</v>
      </c>
      <c r="Q172" s="65">
        <f t="shared" si="25"/>
        <v>0.59574468085106402</v>
      </c>
    </row>
    <row r="173" spans="1:17" x14ac:dyDescent="0.25">
      <c r="A173" s="84" t="s">
        <v>304</v>
      </c>
      <c r="B173" s="85">
        <v>0</v>
      </c>
      <c r="C173" s="86">
        <v>0.253</v>
      </c>
      <c r="D173" s="64">
        <f t="shared" si="26"/>
        <v>0.253</v>
      </c>
      <c r="E173" s="62">
        <f t="shared" si="22"/>
        <v>3.0812311045481561E-6</v>
      </c>
      <c r="F173" s="60">
        <v>0</v>
      </c>
      <c r="G173" s="61">
        <v>0</v>
      </c>
      <c r="H173" s="61">
        <f t="shared" si="27"/>
        <v>0</v>
      </c>
      <c r="I173" s="62" t="str">
        <f t="shared" si="23"/>
        <v/>
      </c>
      <c r="J173" s="60">
        <v>0</v>
      </c>
      <c r="K173" s="61">
        <v>1.206</v>
      </c>
      <c r="L173" s="61">
        <f t="shared" si="28"/>
        <v>1.206</v>
      </c>
      <c r="M173" s="62">
        <f t="shared" si="24"/>
        <v>1.8093917830793108E-6</v>
      </c>
      <c r="N173" s="61">
        <v>0</v>
      </c>
      <c r="O173" s="61">
        <v>2.714</v>
      </c>
      <c r="P173" s="61">
        <f t="shared" si="29"/>
        <v>2.714</v>
      </c>
      <c r="Q173" s="65">
        <f t="shared" si="25"/>
        <v>-0.55563743551952838</v>
      </c>
    </row>
    <row r="174" spans="1:17" x14ac:dyDescent="0.25">
      <c r="A174" s="84" t="s">
        <v>88</v>
      </c>
      <c r="B174" s="85">
        <v>0</v>
      </c>
      <c r="C174" s="86">
        <v>7.0490000000000004</v>
      </c>
      <c r="D174" s="64">
        <f t="shared" si="26"/>
        <v>7.0490000000000004</v>
      </c>
      <c r="E174" s="62">
        <f t="shared" si="22"/>
        <v>8.5848213659920765E-5</v>
      </c>
      <c r="F174" s="60">
        <v>0</v>
      </c>
      <c r="G174" s="61">
        <v>5.484</v>
      </c>
      <c r="H174" s="61">
        <f t="shared" si="27"/>
        <v>5.484</v>
      </c>
      <c r="I174" s="62">
        <f t="shared" si="23"/>
        <v>0.28537563822027723</v>
      </c>
      <c r="J174" s="60">
        <v>0</v>
      </c>
      <c r="K174" s="61">
        <v>48.619</v>
      </c>
      <c r="L174" s="61">
        <f t="shared" si="28"/>
        <v>48.619</v>
      </c>
      <c r="M174" s="62">
        <f t="shared" si="24"/>
        <v>7.2944294445715597E-5</v>
      </c>
      <c r="N174" s="61">
        <v>0</v>
      </c>
      <c r="O174" s="61">
        <v>25.302</v>
      </c>
      <c r="P174" s="61">
        <f t="shared" si="29"/>
        <v>25.302</v>
      </c>
      <c r="Q174" s="65">
        <f t="shared" si="25"/>
        <v>0.92154770373883488</v>
      </c>
    </row>
    <row r="175" spans="1:17" x14ac:dyDescent="0.25">
      <c r="A175" s="84" t="s">
        <v>136</v>
      </c>
      <c r="B175" s="85">
        <v>0</v>
      </c>
      <c r="C175" s="86">
        <v>3.3540000000000001</v>
      </c>
      <c r="D175" s="64">
        <f t="shared" si="26"/>
        <v>3.3540000000000001</v>
      </c>
      <c r="E175" s="62">
        <f t="shared" si="22"/>
        <v>4.0847624998634447E-5</v>
      </c>
      <c r="F175" s="60">
        <v>0</v>
      </c>
      <c r="G175" s="61">
        <v>3.645</v>
      </c>
      <c r="H175" s="61">
        <f t="shared" si="27"/>
        <v>3.645</v>
      </c>
      <c r="I175" s="62">
        <f t="shared" si="23"/>
        <v>-7.9835390946502049E-2</v>
      </c>
      <c r="J175" s="60">
        <v>0</v>
      </c>
      <c r="K175" s="61">
        <v>28.39</v>
      </c>
      <c r="L175" s="61">
        <f t="shared" si="28"/>
        <v>28.39</v>
      </c>
      <c r="M175" s="62">
        <f t="shared" si="24"/>
        <v>4.2594222820581789E-5</v>
      </c>
      <c r="N175" s="61">
        <v>0</v>
      </c>
      <c r="O175" s="61">
        <v>26.283000000000001</v>
      </c>
      <c r="P175" s="61">
        <f t="shared" si="29"/>
        <v>26.283000000000001</v>
      </c>
      <c r="Q175" s="65">
        <f t="shared" si="25"/>
        <v>8.0165886694821609E-2</v>
      </c>
    </row>
    <row r="176" spans="1:17" x14ac:dyDescent="0.25">
      <c r="A176" s="84" t="s">
        <v>320</v>
      </c>
      <c r="B176" s="85">
        <v>0</v>
      </c>
      <c r="C176" s="86">
        <v>0</v>
      </c>
      <c r="D176" s="64">
        <f t="shared" si="26"/>
        <v>0</v>
      </c>
      <c r="E176" s="62">
        <f t="shared" si="22"/>
        <v>0</v>
      </c>
      <c r="F176" s="60">
        <v>0</v>
      </c>
      <c r="G176" s="61">
        <v>0</v>
      </c>
      <c r="H176" s="61">
        <f t="shared" si="27"/>
        <v>0</v>
      </c>
      <c r="I176" s="62" t="str">
        <f t="shared" si="23"/>
        <v/>
      </c>
      <c r="J176" s="60">
        <v>0</v>
      </c>
      <c r="K176" s="61">
        <v>0.44600000000000001</v>
      </c>
      <c r="L176" s="61">
        <f t="shared" si="28"/>
        <v>0.44600000000000001</v>
      </c>
      <c r="M176" s="62">
        <f t="shared" si="24"/>
        <v>6.6914488826979489E-7</v>
      </c>
      <c r="N176" s="61">
        <v>28.84</v>
      </c>
      <c r="O176" s="61">
        <v>7.8639999999999999</v>
      </c>
      <c r="P176" s="61">
        <f t="shared" si="29"/>
        <v>36.704000000000001</v>
      </c>
      <c r="Q176" s="65">
        <f t="shared" si="25"/>
        <v>-0.98784873583260679</v>
      </c>
    </row>
    <row r="177" spans="1:17" x14ac:dyDescent="0.25">
      <c r="A177" s="84" t="s">
        <v>200</v>
      </c>
      <c r="B177" s="85">
        <v>0</v>
      </c>
      <c r="C177" s="86">
        <v>0.127</v>
      </c>
      <c r="D177" s="64">
        <f t="shared" si="26"/>
        <v>0.127</v>
      </c>
      <c r="E177" s="62">
        <f t="shared" si="22"/>
        <v>1.5467049418087583E-6</v>
      </c>
      <c r="F177" s="60">
        <v>0</v>
      </c>
      <c r="G177" s="61">
        <v>6.6000000000000003E-2</v>
      </c>
      <c r="H177" s="61">
        <f t="shared" si="27"/>
        <v>6.6000000000000003E-2</v>
      </c>
      <c r="I177" s="62">
        <f t="shared" si="23"/>
        <v>0.92424242424242409</v>
      </c>
      <c r="J177" s="60">
        <v>0</v>
      </c>
      <c r="K177" s="61">
        <v>3.0710000000000002</v>
      </c>
      <c r="L177" s="61">
        <f t="shared" si="28"/>
        <v>3.0710000000000002</v>
      </c>
      <c r="M177" s="62">
        <f t="shared" si="24"/>
        <v>4.6074976499473993E-6</v>
      </c>
      <c r="N177" s="61">
        <v>0</v>
      </c>
      <c r="O177" s="61">
        <v>1.647</v>
      </c>
      <c r="P177" s="61">
        <f t="shared" si="29"/>
        <v>1.647</v>
      </c>
      <c r="Q177" s="65">
        <f t="shared" si="25"/>
        <v>0.86460230722525822</v>
      </c>
    </row>
    <row r="178" spans="1:17" x14ac:dyDescent="0.25">
      <c r="A178" s="84" t="s">
        <v>70</v>
      </c>
      <c r="B178" s="85">
        <v>0</v>
      </c>
      <c r="C178" s="86">
        <v>21.521000000000001</v>
      </c>
      <c r="D178" s="64">
        <f t="shared" si="26"/>
        <v>21.521000000000001</v>
      </c>
      <c r="E178" s="62">
        <f t="shared" si="22"/>
        <v>2.6209950435170305E-4</v>
      </c>
      <c r="F178" s="60">
        <v>0.36199999999999999</v>
      </c>
      <c r="G178" s="61">
        <v>9.5090000000000003</v>
      </c>
      <c r="H178" s="61">
        <f t="shared" si="27"/>
        <v>9.8710000000000004</v>
      </c>
      <c r="I178" s="62">
        <f t="shared" si="23"/>
        <v>1.180224901225813</v>
      </c>
      <c r="J178" s="60">
        <v>109.425</v>
      </c>
      <c r="K178" s="61">
        <v>128.79300000000001</v>
      </c>
      <c r="L178" s="61">
        <f t="shared" si="28"/>
        <v>238.21800000000002</v>
      </c>
      <c r="M178" s="62">
        <f t="shared" si="24"/>
        <v>3.5740438787859645E-4</v>
      </c>
      <c r="N178" s="61">
        <v>1.6859999999999999</v>
      </c>
      <c r="O178" s="61">
        <v>43.537999999999997</v>
      </c>
      <c r="P178" s="61">
        <f t="shared" si="29"/>
        <v>45.223999999999997</v>
      </c>
      <c r="Q178" s="65">
        <f t="shared" si="25"/>
        <v>4.2675128250486472</v>
      </c>
    </row>
    <row r="179" spans="1:17" x14ac:dyDescent="0.25">
      <c r="A179" s="84" t="s">
        <v>169</v>
      </c>
      <c r="B179" s="85">
        <v>0</v>
      </c>
      <c r="C179" s="86">
        <v>0.50800000000000001</v>
      </c>
      <c r="D179" s="64">
        <f t="shared" si="26"/>
        <v>0.50800000000000001</v>
      </c>
      <c r="E179" s="62">
        <f t="shared" si="22"/>
        <v>6.186819767235033E-6</v>
      </c>
      <c r="F179" s="60">
        <v>0</v>
      </c>
      <c r="G179" s="61">
        <v>0.76600000000000001</v>
      </c>
      <c r="H179" s="61">
        <f t="shared" si="27"/>
        <v>0.76600000000000001</v>
      </c>
      <c r="I179" s="62">
        <f t="shared" si="23"/>
        <v>-0.33681462140992169</v>
      </c>
      <c r="J179" s="60">
        <v>0</v>
      </c>
      <c r="K179" s="61">
        <v>13.076000000000001</v>
      </c>
      <c r="L179" s="61">
        <f t="shared" si="28"/>
        <v>13.076000000000001</v>
      </c>
      <c r="M179" s="62">
        <f t="shared" si="24"/>
        <v>1.9618247890170041E-5</v>
      </c>
      <c r="N179" s="61">
        <v>0</v>
      </c>
      <c r="O179" s="61">
        <v>4.6139999999999999</v>
      </c>
      <c r="P179" s="61">
        <f t="shared" si="29"/>
        <v>4.6139999999999999</v>
      </c>
      <c r="Q179" s="65">
        <f t="shared" si="25"/>
        <v>1.8339835283918511</v>
      </c>
    </row>
    <row r="180" spans="1:17" x14ac:dyDescent="0.25">
      <c r="A180" s="84" t="s">
        <v>353</v>
      </c>
      <c r="B180" s="85">
        <v>0</v>
      </c>
      <c r="C180" s="86">
        <v>0</v>
      </c>
      <c r="D180" s="64">
        <f t="shared" si="26"/>
        <v>0</v>
      </c>
      <c r="E180" s="62">
        <f t="shared" si="22"/>
        <v>0</v>
      </c>
      <c r="F180" s="60">
        <v>0</v>
      </c>
      <c r="G180" s="61">
        <v>0</v>
      </c>
      <c r="H180" s="61">
        <f t="shared" si="27"/>
        <v>0</v>
      </c>
      <c r="I180" s="62" t="str">
        <f t="shared" si="23"/>
        <v/>
      </c>
      <c r="J180" s="60">
        <v>0</v>
      </c>
      <c r="K180" s="61">
        <v>0</v>
      </c>
      <c r="L180" s="61">
        <f t="shared" si="28"/>
        <v>0</v>
      </c>
      <c r="M180" s="62">
        <f t="shared" si="24"/>
        <v>0</v>
      </c>
      <c r="N180" s="61">
        <v>0</v>
      </c>
      <c r="O180" s="61">
        <v>3.1E-2</v>
      </c>
      <c r="P180" s="61">
        <f t="shared" si="29"/>
        <v>3.1E-2</v>
      </c>
      <c r="Q180" s="65">
        <f t="shared" si="25"/>
        <v>-1</v>
      </c>
    </row>
    <row r="181" spans="1:17" x14ac:dyDescent="0.25">
      <c r="A181" s="84" t="s">
        <v>309</v>
      </c>
      <c r="B181" s="85">
        <v>0</v>
      </c>
      <c r="C181" s="86">
        <v>0</v>
      </c>
      <c r="D181" s="64">
        <f t="shared" si="26"/>
        <v>0</v>
      </c>
      <c r="E181" s="62">
        <f t="shared" si="22"/>
        <v>0</v>
      </c>
      <c r="F181" s="60">
        <v>0</v>
      </c>
      <c r="G181" s="61">
        <v>0</v>
      </c>
      <c r="H181" s="61">
        <f t="shared" si="27"/>
        <v>0</v>
      </c>
      <c r="I181" s="62" t="str">
        <f t="shared" si="23"/>
        <v/>
      </c>
      <c r="J181" s="60">
        <v>0</v>
      </c>
      <c r="K181" s="61">
        <v>0.14000000000000001</v>
      </c>
      <c r="L181" s="61">
        <f t="shared" si="28"/>
        <v>0.14000000000000001</v>
      </c>
      <c r="M181" s="62">
        <f t="shared" si="24"/>
        <v>2.1004548062280558E-7</v>
      </c>
      <c r="N181" s="61">
        <v>0</v>
      </c>
      <c r="O181" s="61">
        <v>0</v>
      </c>
      <c r="P181" s="61">
        <f t="shared" si="29"/>
        <v>0</v>
      </c>
      <c r="Q181" s="65" t="str">
        <f t="shared" si="25"/>
        <v/>
      </c>
    </row>
    <row r="182" spans="1:17" x14ac:dyDescent="0.25">
      <c r="A182" s="84" t="s">
        <v>524</v>
      </c>
      <c r="B182" s="85">
        <v>0</v>
      </c>
      <c r="C182" s="86">
        <v>0</v>
      </c>
      <c r="D182" s="64">
        <f t="shared" si="26"/>
        <v>0</v>
      </c>
      <c r="E182" s="62">
        <f t="shared" si="22"/>
        <v>0</v>
      </c>
      <c r="F182" s="60">
        <v>0</v>
      </c>
      <c r="G182" s="61">
        <v>0</v>
      </c>
      <c r="H182" s="61">
        <f t="shared" si="27"/>
        <v>0</v>
      </c>
      <c r="I182" s="62" t="str">
        <f t="shared" si="23"/>
        <v/>
      </c>
      <c r="J182" s="60">
        <v>0</v>
      </c>
      <c r="K182" s="61">
        <v>0</v>
      </c>
      <c r="L182" s="61">
        <f t="shared" si="28"/>
        <v>0</v>
      </c>
      <c r="M182" s="62">
        <f t="shared" si="24"/>
        <v>0</v>
      </c>
      <c r="N182" s="61">
        <v>0</v>
      </c>
      <c r="O182" s="61">
        <v>0</v>
      </c>
      <c r="P182" s="61">
        <f t="shared" si="29"/>
        <v>0</v>
      </c>
      <c r="Q182" s="65" t="str">
        <f t="shared" si="25"/>
        <v/>
      </c>
    </row>
    <row r="183" spans="1:17" x14ac:dyDescent="0.25">
      <c r="A183" s="84" t="s">
        <v>160</v>
      </c>
      <c r="B183" s="85">
        <v>0</v>
      </c>
      <c r="C183" s="86">
        <v>0.156</v>
      </c>
      <c r="D183" s="64">
        <f t="shared" si="26"/>
        <v>0.156</v>
      </c>
      <c r="E183" s="62">
        <f t="shared" si="22"/>
        <v>1.8998895348202069E-6</v>
      </c>
      <c r="F183" s="60">
        <v>0</v>
      </c>
      <c r="G183" s="61">
        <v>0.255</v>
      </c>
      <c r="H183" s="61">
        <f t="shared" si="27"/>
        <v>0.255</v>
      </c>
      <c r="I183" s="62">
        <f t="shared" si="23"/>
        <v>-0.38823529411764712</v>
      </c>
      <c r="J183" s="60">
        <v>0</v>
      </c>
      <c r="K183" s="61">
        <v>1.5980000000000001</v>
      </c>
      <c r="L183" s="61">
        <f t="shared" si="28"/>
        <v>1.5980000000000001</v>
      </c>
      <c r="M183" s="62">
        <f t="shared" si="24"/>
        <v>2.3975191288231668E-6</v>
      </c>
      <c r="N183" s="61">
        <v>0</v>
      </c>
      <c r="O183" s="61">
        <v>1.9790000000000001</v>
      </c>
      <c r="P183" s="61">
        <f t="shared" si="29"/>
        <v>1.9790000000000001</v>
      </c>
      <c r="Q183" s="65">
        <f t="shared" si="25"/>
        <v>-0.19252147549267307</v>
      </c>
    </row>
    <row r="184" spans="1:17" x14ac:dyDescent="0.25">
      <c r="A184" s="84" t="s">
        <v>154</v>
      </c>
      <c r="B184" s="85">
        <v>0</v>
      </c>
      <c r="C184" s="86">
        <v>1.7999999999999999E-2</v>
      </c>
      <c r="D184" s="64">
        <f t="shared" si="26"/>
        <v>1.7999999999999999E-2</v>
      </c>
      <c r="E184" s="62">
        <f t="shared" si="22"/>
        <v>2.192180232484854E-7</v>
      </c>
      <c r="F184" s="60">
        <v>0</v>
      </c>
      <c r="G184" s="61">
        <v>0.113</v>
      </c>
      <c r="H184" s="61">
        <f t="shared" si="27"/>
        <v>0.113</v>
      </c>
      <c r="I184" s="62">
        <f t="shared" si="23"/>
        <v>-0.84070796460176989</v>
      </c>
      <c r="J184" s="60">
        <v>0</v>
      </c>
      <c r="K184" s="61">
        <v>0.152</v>
      </c>
      <c r="L184" s="61">
        <f t="shared" si="28"/>
        <v>0.152</v>
      </c>
      <c r="M184" s="62">
        <f t="shared" si="24"/>
        <v>2.2804937896190319E-7</v>
      </c>
      <c r="N184" s="61">
        <v>0</v>
      </c>
      <c r="O184" s="61">
        <v>0.24</v>
      </c>
      <c r="P184" s="61">
        <f t="shared" si="29"/>
        <v>0.24</v>
      </c>
      <c r="Q184" s="65">
        <f t="shared" si="25"/>
        <v>-0.3666666666666667</v>
      </c>
    </row>
    <row r="185" spans="1:17" x14ac:dyDescent="0.25">
      <c r="A185" s="84" t="s">
        <v>400</v>
      </c>
      <c r="B185" s="85">
        <v>0</v>
      </c>
      <c r="C185" s="86">
        <v>0</v>
      </c>
      <c r="D185" s="64">
        <f t="shared" si="26"/>
        <v>0</v>
      </c>
      <c r="E185" s="62">
        <f t="shared" si="22"/>
        <v>0</v>
      </c>
      <c r="F185" s="60">
        <v>0</v>
      </c>
      <c r="G185" s="61">
        <v>0</v>
      </c>
      <c r="H185" s="61">
        <f t="shared" si="27"/>
        <v>0</v>
      </c>
      <c r="I185" s="62" t="str">
        <f t="shared" si="23"/>
        <v/>
      </c>
      <c r="J185" s="60">
        <v>0</v>
      </c>
      <c r="K185" s="61">
        <v>7.2999999999999995E-2</v>
      </c>
      <c r="L185" s="61">
        <f t="shared" si="28"/>
        <v>7.2999999999999995E-2</v>
      </c>
      <c r="M185" s="62">
        <f t="shared" si="24"/>
        <v>1.0952371489617718E-7</v>
      </c>
      <c r="N185" s="61">
        <v>0</v>
      </c>
      <c r="O185" s="61">
        <v>0</v>
      </c>
      <c r="P185" s="61">
        <f t="shared" si="29"/>
        <v>0</v>
      </c>
      <c r="Q185" s="65" t="str">
        <f t="shared" si="25"/>
        <v/>
      </c>
    </row>
    <row r="186" spans="1:17" x14ac:dyDescent="0.25">
      <c r="A186" s="84" t="s">
        <v>330</v>
      </c>
      <c r="B186" s="85">
        <v>0</v>
      </c>
      <c r="C186" s="86">
        <v>0</v>
      </c>
      <c r="D186" s="64">
        <f t="shared" si="26"/>
        <v>0</v>
      </c>
      <c r="E186" s="62">
        <f t="shared" si="22"/>
        <v>0</v>
      </c>
      <c r="F186" s="60">
        <v>0</v>
      </c>
      <c r="G186" s="61">
        <v>0</v>
      </c>
      <c r="H186" s="61">
        <f t="shared" si="27"/>
        <v>0</v>
      </c>
      <c r="I186" s="62" t="str">
        <f t="shared" si="23"/>
        <v/>
      </c>
      <c r="J186" s="60">
        <v>0</v>
      </c>
      <c r="K186" s="61">
        <v>0.11</v>
      </c>
      <c r="L186" s="61">
        <f t="shared" si="28"/>
        <v>0.11</v>
      </c>
      <c r="M186" s="62">
        <f t="shared" si="24"/>
        <v>1.6503573477506152E-7</v>
      </c>
      <c r="N186" s="61">
        <v>0</v>
      </c>
      <c r="O186" s="61">
        <v>0.02</v>
      </c>
      <c r="P186" s="61">
        <f t="shared" si="29"/>
        <v>0.02</v>
      </c>
      <c r="Q186" s="65">
        <f t="shared" si="25"/>
        <v>4.5</v>
      </c>
    </row>
    <row r="187" spans="1:17" x14ac:dyDescent="0.25">
      <c r="A187" s="84" t="s">
        <v>370</v>
      </c>
      <c r="B187" s="85">
        <v>0</v>
      </c>
      <c r="C187" s="86">
        <v>0</v>
      </c>
      <c r="D187" s="64">
        <f t="shared" si="26"/>
        <v>0</v>
      </c>
      <c r="E187" s="62">
        <f t="shared" si="22"/>
        <v>0</v>
      </c>
      <c r="F187" s="60">
        <v>0</v>
      </c>
      <c r="G187" s="61">
        <v>0</v>
      </c>
      <c r="H187" s="61">
        <f t="shared" si="27"/>
        <v>0</v>
      </c>
      <c r="I187" s="62" t="str">
        <f t="shared" si="23"/>
        <v/>
      </c>
      <c r="J187" s="60">
        <v>0</v>
      </c>
      <c r="K187" s="61">
        <v>0</v>
      </c>
      <c r="L187" s="61">
        <f t="shared" si="28"/>
        <v>0</v>
      </c>
      <c r="M187" s="62">
        <f t="shared" si="24"/>
        <v>0</v>
      </c>
      <c r="N187" s="61">
        <v>0</v>
      </c>
      <c r="O187" s="61">
        <v>0</v>
      </c>
      <c r="P187" s="61">
        <f t="shared" si="29"/>
        <v>0</v>
      </c>
      <c r="Q187" s="65" t="str">
        <f t="shared" si="25"/>
        <v/>
      </c>
    </row>
    <row r="188" spans="1:17" x14ac:dyDescent="0.25">
      <c r="A188" s="84" t="s">
        <v>346</v>
      </c>
      <c r="B188" s="85">
        <v>0</v>
      </c>
      <c r="C188" s="86">
        <v>0</v>
      </c>
      <c r="D188" s="64">
        <f t="shared" si="26"/>
        <v>0</v>
      </c>
      <c r="E188" s="62">
        <f t="shared" si="22"/>
        <v>0</v>
      </c>
      <c r="F188" s="60">
        <v>0</v>
      </c>
      <c r="G188" s="61">
        <v>0</v>
      </c>
      <c r="H188" s="61">
        <f t="shared" si="27"/>
        <v>0</v>
      </c>
      <c r="I188" s="62" t="str">
        <f t="shared" si="23"/>
        <v/>
      </c>
      <c r="J188" s="60">
        <v>0</v>
      </c>
      <c r="K188" s="61">
        <v>0</v>
      </c>
      <c r="L188" s="61">
        <f t="shared" si="28"/>
        <v>0</v>
      </c>
      <c r="M188" s="62">
        <f t="shared" si="24"/>
        <v>0</v>
      </c>
      <c r="N188" s="61">
        <v>0</v>
      </c>
      <c r="O188" s="61">
        <v>0.83</v>
      </c>
      <c r="P188" s="61">
        <f t="shared" si="29"/>
        <v>0.83</v>
      </c>
      <c r="Q188" s="65">
        <f t="shared" si="25"/>
        <v>-1</v>
      </c>
    </row>
    <row r="189" spans="1:17" x14ac:dyDescent="0.25">
      <c r="A189" s="84" t="s">
        <v>398</v>
      </c>
      <c r="B189" s="85">
        <v>0</v>
      </c>
      <c r="C189" s="86">
        <v>0</v>
      </c>
      <c r="D189" s="64">
        <f t="shared" si="26"/>
        <v>0</v>
      </c>
      <c r="E189" s="62">
        <f t="shared" si="22"/>
        <v>0</v>
      </c>
      <c r="F189" s="60">
        <v>0</v>
      </c>
      <c r="G189" s="61">
        <v>0</v>
      </c>
      <c r="H189" s="61">
        <f t="shared" si="27"/>
        <v>0</v>
      </c>
      <c r="I189" s="62" t="str">
        <f t="shared" si="23"/>
        <v/>
      </c>
      <c r="J189" s="60">
        <v>0</v>
      </c>
      <c r="K189" s="61">
        <v>5.5E-2</v>
      </c>
      <c r="L189" s="61">
        <f t="shared" si="28"/>
        <v>5.5E-2</v>
      </c>
      <c r="M189" s="62">
        <f t="shared" si="24"/>
        <v>8.2517867387530761E-8</v>
      </c>
      <c r="N189" s="61">
        <v>0</v>
      </c>
      <c r="O189" s="61">
        <v>0</v>
      </c>
      <c r="P189" s="61">
        <f t="shared" si="29"/>
        <v>0</v>
      </c>
      <c r="Q189" s="65" t="str">
        <f t="shared" si="25"/>
        <v/>
      </c>
    </row>
    <row r="190" spans="1:17" x14ac:dyDescent="0.25">
      <c r="A190" s="84" t="s">
        <v>382</v>
      </c>
      <c r="B190" s="85">
        <v>0</v>
      </c>
      <c r="C190" s="86">
        <v>0</v>
      </c>
      <c r="D190" s="64">
        <f t="shared" si="26"/>
        <v>0</v>
      </c>
      <c r="E190" s="62">
        <f t="shared" si="22"/>
        <v>0</v>
      </c>
      <c r="F190" s="60">
        <v>0</v>
      </c>
      <c r="G190" s="61">
        <v>0</v>
      </c>
      <c r="H190" s="61">
        <f t="shared" si="27"/>
        <v>0</v>
      </c>
      <c r="I190" s="62" t="str">
        <f t="shared" si="23"/>
        <v/>
      </c>
      <c r="J190" s="60">
        <v>0</v>
      </c>
      <c r="K190" s="61">
        <v>0.39</v>
      </c>
      <c r="L190" s="61">
        <f t="shared" si="28"/>
        <v>0.39</v>
      </c>
      <c r="M190" s="62">
        <f t="shared" si="24"/>
        <v>5.8512669602067266E-7</v>
      </c>
      <c r="N190" s="61">
        <v>0</v>
      </c>
      <c r="O190" s="61">
        <v>0.40899999999999997</v>
      </c>
      <c r="P190" s="61">
        <f t="shared" si="29"/>
        <v>0.40899999999999997</v>
      </c>
      <c r="Q190" s="65">
        <f t="shared" si="25"/>
        <v>-4.6454767726161306E-2</v>
      </c>
    </row>
    <row r="191" spans="1:17" x14ac:dyDescent="0.25">
      <c r="A191" s="84" t="s">
        <v>504</v>
      </c>
      <c r="B191" s="85">
        <v>0</v>
      </c>
      <c r="C191" s="86">
        <v>0</v>
      </c>
      <c r="D191" s="64">
        <f t="shared" si="26"/>
        <v>0</v>
      </c>
      <c r="E191" s="62">
        <f t="shared" si="22"/>
        <v>0</v>
      </c>
      <c r="F191" s="60">
        <v>0</v>
      </c>
      <c r="G191" s="61">
        <v>0</v>
      </c>
      <c r="H191" s="61">
        <f t="shared" si="27"/>
        <v>0</v>
      </c>
      <c r="I191" s="62" t="str">
        <f t="shared" si="23"/>
        <v/>
      </c>
      <c r="J191" s="60">
        <v>0</v>
      </c>
      <c r="K191" s="61">
        <v>0</v>
      </c>
      <c r="L191" s="61">
        <f t="shared" si="28"/>
        <v>0</v>
      </c>
      <c r="M191" s="62">
        <f t="shared" si="24"/>
        <v>0</v>
      </c>
      <c r="N191" s="61">
        <v>0</v>
      </c>
      <c r="O191" s="61">
        <v>0.48</v>
      </c>
      <c r="P191" s="61">
        <f t="shared" si="29"/>
        <v>0.48</v>
      </c>
      <c r="Q191" s="65">
        <f t="shared" si="25"/>
        <v>-1</v>
      </c>
    </row>
    <row r="192" spans="1:17" x14ac:dyDescent="0.25">
      <c r="A192" s="84" t="s">
        <v>493</v>
      </c>
      <c r="B192" s="85">
        <v>0</v>
      </c>
      <c r="C192" s="86">
        <v>0</v>
      </c>
      <c r="D192" s="64">
        <f t="shared" si="26"/>
        <v>0</v>
      </c>
      <c r="E192" s="62">
        <f t="shared" si="22"/>
        <v>0</v>
      </c>
      <c r="F192" s="60">
        <v>0</v>
      </c>
      <c r="G192" s="61">
        <v>0</v>
      </c>
      <c r="H192" s="61">
        <f t="shared" si="27"/>
        <v>0</v>
      </c>
      <c r="I192" s="62" t="str">
        <f t="shared" si="23"/>
        <v/>
      </c>
      <c r="J192" s="60">
        <v>0</v>
      </c>
      <c r="K192" s="61">
        <v>0</v>
      </c>
      <c r="L192" s="61">
        <f t="shared" si="28"/>
        <v>0</v>
      </c>
      <c r="M192" s="62">
        <f t="shared" si="24"/>
        <v>0</v>
      </c>
      <c r="N192" s="61">
        <v>0</v>
      </c>
      <c r="O192" s="61">
        <v>0.17</v>
      </c>
      <c r="P192" s="61">
        <f t="shared" si="29"/>
        <v>0.17</v>
      </c>
      <c r="Q192" s="65">
        <f t="shared" si="25"/>
        <v>-1</v>
      </c>
    </row>
    <row r="193" spans="1:17" x14ac:dyDescent="0.25">
      <c r="A193" s="84" t="s">
        <v>337</v>
      </c>
      <c r="B193" s="85">
        <v>0</v>
      </c>
      <c r="C193" s="86">
        <v>0</v>
      </c>
      <c r="D193" s="64">
        <f t="shared" si="26"/>
        <v>0</v>
      </c>
      <c r="E193" s="62">
        <f t="shared" si="22"/>
        <v>0</v>
      </c>
      <c r="F193" s="60">
        <v>0</v>
      </c>
      <c r="G193" s="61">
        <v>0</v>
      </c>
      <c r="H193" s="61">
        <f t="shared" si="27"/>
        <v>0</v>
      </c>
      <c r="I193" s="62" t="str">
        <f t="shared" si="23"/>
        <v/>
      </c>
      <c r="J193" s="60">
        <v>0</v>
      </c>
      <c r="K193" s="61">
        <v>0</v>
      </c>
      <c r="L193" s="61">
        <f t="shared" si="28"/>
        <v>0</v>
      </c>
      <c r="M193" s="62">
        <f t="shared" si="24"/>
        <v>0</v>
      </c>
      <c r="N193" s="61">
        <v>0</v>
      </c>
      <c r="O193" s="61">
        <v>0</v>
      </c>
      <c r="P193" s="61">
        <f t="shared" si="29"/>
        <v>0</v>
      </c>
      <c r="Q193" s="65" t="str">
        <f t="shared" si="25"/>
        <v/>
      </c>
    </row>
    <row r="194" spans="1:17" x14ac:dyDescent="0.25">
      <c r="A194" s="84" t="s">
        <v>507</v>
      </c>
      <c r="B194" s="85">
        <v>0</v>
      </c>
      <c r="C194" s="86">
        <v>0</v>
      </c>
      <c r="D194" s="64">
        <f t="shared" si="26"/>
        <v>0</v>
      </c>
      <c r="E194" s="62">
        <f t="shared" si="22"/>
        <v>0</v>
      </c>
      <c r="F194" s="60">
        <v>0</v>
      </c>
      <c r="G194" s="61">
        <v>0</v>
      </c>
      <c r="H194" s="61">
        <f t="shared" si="27"/>
        <v>0</v>
      </c>
      <c r="I194" s="62" t="str">
        <f t="shared" si="23"/>
        <v/>
      </c>
      <c r="J194" s="60">
        <v>0</v>
      </c>
      <c r="K194" s="61">
        <v>0.12</v>
      </c>
      <c r="L194" s="61">
        <f t="shared" si="28"/>
        <v>0.12</v>
      </c>
      <c r="M194" s="62">
        <f t="shared" si="24"/>
        <v>1.800389833909762E-7</v>
      </c>
      <c r="N194" s="61">
        <v>0</v>
      </c>
      <c r="O194" s="61">
        <v>0</v>
      </c>
      <c r="P194" s="61">
        <f t="shared" si="29"/>
        <v>0</v>
      </c>
      <c r="Q194" s="65" t="str">
        <f t="shared" si="25"/>
        <v/>
      </c>
    </row>
    <row r="195" spans="1:17" x14ac:dyDescent="0.25">
      <c r="A195" s="84" t="s">
        <v>356</v>
      </c>
      <c r="B195" s="85">
        <v>0</v>
      </c>
      <c r="C195" s="86">
        <v>0</v>
      </c>
      <c r="D195" s="64">
        <f t="shared" si="26"/>
        <v>0</v>
      </c>
      <c r="E195" s="62">
        <f t="shared" si="22"/>
        <v>0</v>
      </c>
      <c r="F195" s="60">
        <v>0</v>
      </c>
      <c r="G195" s="61">
        <v>0</v>
      </c>
      <c r="H195" s="61">
        <f t="shared" si="27"/>
        <v>0</v>
      </c>
      <c r="I195" s="62" t="str">
        <f t="shared" si="23"/>
        <v/>
      </c>
      <c r="J195" s="60">
        <v>0</v>
      </c>
      <c r="K195" s="61">
        <v>0.11</v>
      </c>
      <c r="L195" s="61">
        <f t="shared" si="28"/>
        <v>0.11</v>
      </c>
      <c r="M195" s="62">
        <f t="shared" si="24"/>
        <v>1.6503573477506152E-7</v>
      </c>
      <c r="N195" s="61">
        <v>0</v>
      </c>
      <c r="O195" s="61">
        <v>1.298</v>
      </c>
      <c r="P195" s="61">
        <f t="shared" si="29"/>
        <v>1.298</v>
      </c>
      <c r="Q195" s="65">
        <f t="shared" si="25"/>
        <v>-0.9152542372881356</v>
      </c>
    </row>
    <row r="196" spans="1:17" x14ac:dyDescent="0.25">
      <c r="A196" s="84" t="s">
        <v>407</v>
      </c>
      <c r="B196" s="85">
        <v>0</v>
      </c>
      <c r="C196" s="86">
        <v>0</v>
      </c>
      <c r="D196" s="64">
        <f t="shared" si="26"/>
        <v>0</v>
      </c>
      <c r="E196" s="62">
        <f t="shared" si="22"/>
        <v>0</v>
      </c>
      <c r="F196" s="60">
        <v>0</v>
      </c>
      <c r="G196" s="61">
        <v>0</v>
      </c>
      <c r="H196" s="61">
        <f t="shared" si="27"/>
        <v>0</v>
      </c>
      <c r="I196" s="62" t="str">
        <f t="shared" si="23"/>
        <v/>
      </c>
      <c r="J196" s="60">
        <v>0</v>
      </c>
      <c r="K196" s="61">
        <v>0.03</v>
      </c>
      <c r="L196" s="61">
        <f t="shared" si="28"/>
        <v>0.03</v>
      </c>
      <c r="M196" s="62">
        <f t="shared" si="24"/>
        <v>4.500974584774405E-8</v>
      </c>
      <c r="N196" s="61">
        <v>0</v>
      </c>
      <c r="O196" s="61">
        <v>0</v>
      </c>
      <c r="P196" s="61">
        <f t="shared" si="29"/>
        <v>0</v>
      </c>
      <c r="Q196" s="65" t="str">
        <f t="shared" si="25"/>
        <v/>
      </c>
    </row>
    <row r="197" spans="1:17" x14ac:dyDescent="0.25">
      <c r="A197" s="84" t="s">
        <v>90</v>
      </c>
      <c r="B197" s="85">
        <v>0</v>
      </c>
      <c r="C197" s="86">
        <v>5.5910000000000002</v>
      </c>
      <c r="D197" s="64">
        <f t="shared" si="26"/>
        <v>5.5910000000000002</v>
      </c>
      <c r="E197" s="62">
        <f t="shared" si="22"/>
        <v>6.8091553776793447E-5</v>
      </c>
      <c r="F197" s="60">
        <v>0</v>
      </c>
      <c r="G197" s="61">
        <v>6.6829999999999998</v>
      </c>
      <c r="H197" s="61">
        <f t="shared" si="27"/>
        <v>6.6829999999999998</v>
      </c>
      <c r="I197" s="62">
        <f t="shared" si="23"/>
        <v>-0.16339967080652396</v>
      </c>
      <c r="J197" s="60">
        <v>0</v>
      </c>
      <c r="K197" s="61">
        <v>42.387</v>
      </c>
      <c r="L197" s="61">
        <f t="shared" si="28"/>
        <v>42.387</v>
      </c>
      <c r="M197" s="62">
        <f t="shared" si="24"/>
        <v>6.3594269908277574E-5</v>
      </c>
      <c r="N197" s="61">
        <v>3.13</v>
      </c>
      <c r="O197" s="61">
        <v>66.882000000000005</v>
      </c>
      <c r="P197" s="61">
        <f t="shared" si="29"/>
        <v>70.012</v>
      </c>
      <c r="Q197" s="65">
        <f t="shared" si="25"/>
        <v>-0.39457521567731246</v>
      </c>
    </row>
    <row r="198" spans="1:17" x14ac:dyDescent="0.25">
      <c r="A198" s="84" t="s">
        <v>418</v>
      </c>
      <c r="B198" s="85">
        <v>0</v>
      </c>
      <c r="C198" s="86">
        <v>0</v>
      </c>
      <c r="D198" s="64">
        <f t="shared" si="26"/>
        <v>0</v>
      </c>
      <c r="E198" s="62">
        <f t="shared" si="22"/>
        <v>0</v>
      </c>
      <c r="F198" s="60">
        <v>0</v>
      </c>
      <c r="G198" s="61">
        <v>0</v>
      </c>
      <c r="H198" s="61">
        <f t="shared" si="27"/>
        <v>0</v>
      </c>
      <c r="I198" s="62" t="str">
        <f t="shared" si="23"/>
        <v/>
      </c>
      <c r="J198" s="60">
        <v>0</v>
      </c>
      <c r="K198" s="61">
        <v>0.03</v>
      </c>
      <c r="L198" s="61">
        <f t="shared" si="28"/>
        <v>0.03</v>
      </c>
      <c r="M198" s="62">
        <f t="shared" si="24"/>
        <v>4.500974584774405E-8</v>
      </c>
      <c r="N198" s="61">
        <v>0</v>
      </c>
      <c r="O198" s="61">
        <v>0</v>
      </c>
      <c r="P198" s="61">
        <f t="shared" si="29"/>
        <v>0</v>
      </c>
      <c r="Q198" s="65" t="str">
        <f t="shared" si="25"/>
        <v/>
      </c>
    </row>
    <row r="199" spans="1:17" x14ac:dyDescent="0.25">
      <c r="A199" s="84" t="s">
        <v>394</v>
      </c>
      <c r="B199" s="85">
        <v>0</v>
      </c>
      <c r="C199" s="86">
        <v>0</v>
      </c>
      <c r="D199" s="64">
        <f t="shared" si="26"/>
        <v>0</v>
      </c>
      <c r="E199" s="62">
        <f t="shared" si="22"/>
        <v>0</v>
      </c>
      <c r="F199" s="60">
        <v>0</v>
      </c>
      <c r="G199" s="61">
        <v>0</v>
      </c>
      <c r="H199" s="61">
        <f t="shared" si="27"/>
        <v>0</v>
      </c>
      <c r="I199" s="62" t="str">
        <f t="shared" si="23"/>
        <v/>
      </c>
      <c r="J199" s="60">
        <v>0</v>
      </c>
      <c r="K199" s="61">
        <v>0.08</v>
      </c>
      <c r="L199" s="61">
        <f t="shared" si="28"/>
        <v>0.08</v>
      </c>
      <c r="M199" s="62">
        <f t="shared" si="24"/>
        <v>1.2002598892731748E-7</v>
      </c>
      <c r="N199" s="61">
        <v>0</v>
      </c>
      <c r="O199" s="61">
        <v>0</v>
      </c>
      <c r="P199" s="61">
        <f t="shared" si="29"/>
        <v>0</v>
      </c>
      <c r="Q199" s="65" t="str">
        <f t="shared" si="25"/>
        <v/>
      </c>
    </row>
    <row r="200" spans="1:17" x14ac:dyDescent="0.25">
      <c r="A200" s="84" t="s">
        <v>143</v>
      </c>
      <c r="B200" s="85">
        <v>0</v>
      </c>
      <c r="C200" s="86">
        <v>0.67</v>
      </c>
      <c r="D200" s="64">
        <f t="shared" si="26"/>
        <v>0.67</v>
      </c>
      <c r="E200" s="62">
        <f t="shared" si="22"/>
        <v>8.1597819764714018E-6</v>
      </c>
      <c r="F200" s="60">
        <v>0</v>
      </c>
      <c r="G200" s="61">
        <v>0.62</v>
      </c>
      <c r="H200" s="61">
        <f t="shared" si="27"/>
        <v>0.62</v>
      </c>
      <c r="I200" s="62">
        <f t="shared" si="23"/>
        <v>8.0645161290322731E-2</v>
      </c>
      <c r="J200" s="60">
        <v>0</v>
      </c>
      <c r="K200" s="61">
        <v>2.4470000000000001</v>
      </c>
      <c r="L200" s="61">
        <f t="shared" si="28"/>
        <v>2.4470000000000001</v>
      </c>
      <c r="M200" s="62">
        <f t="shared" si="24"/>
        <v>3.6712949363143231E-6</v>
      </c>
      <c r="N200" s="61">
        <v>0</v>
      </c>
      <c r="O200" s="61">
        <v>0.46600000000000003</v>
      </c>
      <c r="P200" s="61">
        <f t="shared" si="29"/>
        <v>0.46600000000000003</v>
      </c>
      <c r="Q200" s="65">
        <f t="shared" si="25"/>
        <v>4.2510729613733904</v>
      </c>
    </row>
    <row r="201" spans="1:17" x14ac:dyDescent="0.25">
      <c r="A201" s="84" t="s">
        <v>425</v>
      </c>
      <c r="B201" s="85">
        <v>0</v>
      </c>
      <c r="C201" s="86">
        <v>0</v>
      </c>
      <c r="D201" s="64">
        <f t="shared" si="26"/>
        <v>0</v>
      </c>
      <c r="E201" s="62">
        <f t="shared" ref="E201:E264" si="30">IFERROR(D201/$D$7,"")</f>
        <v>0</v>
      </c>
      <c r="F201" s="60">
        <v>0</v>
      </c>
      <c r="G201" s="61">
        <v>0</v>
      </c>
      <c r="H201" s="61">
        <f t="shared" si="27"/>
        <v>0</v>
      </c>
      <c r="I201" s="62" t="str">
        <f t="shared" ref="I201:I264" si="31">IFERROR(D201/H201-1,"")</f>
        <v/>
      </c>
      <c r="J201" s="60">
        <v>0</v>
      </c>
      <c r="K201" s="61">
        <v>0</v>
      </c>
      <c r="L201" s="61">
        <f t="shared" si="28"/>
        <v>0</v>
      </c>
      <c r="M201" s="62">
        <f t="shared" ref="M201:M264" si="32">IFERROR(L201/$L$7,"")</f>
        <v>0</v>
      </c>
      <c r="N201" s="61">
        <v>0</v>
      </c>
      <c r="O201" s="61">
        <v>0</v>
      </c>
      <c r="P201" s="61">
        <f t="shared" si="29"/>
        <v>0</v>
      </c>
      <c r="Q201" s="65" t="str">
        <f t="shared" ref="Q201:Q264" si="33">IFERROR(L201/P201-1,"")</f>
        <v/>
      </c>
    </row>
    <row r="202" spans="1:17" x14ac:dyDescent="0.25">
      <c r="A202" s="84" t="s">
        <v>206</v>
      </c>
      <c r="B202" s="85">
        <v>0</v>
      </c>
      <c r="C202" s="86">
        <v>6.06</v>
      </c>
      <c r="D202" s="64">
        <f t="shared" si="26"/>
        <v>6.06</v>
      </c>
      <c r="E202" s="62">
        <f t="shared" si="30"/>
        <v>7.3803401160323423E-5</v>
      </c>
      <c r="F202" s="60">
        <v>0</v>
      </c>
      <c r="G202" s="61">
        <v>4.298</v>
      </c>
      <c r="H202" s="61">
        <f t="shared" si="27"/>
        <v>4.298</v>
      </c>
      <c r="I202" s="62">
        <f t="shared" si="31"/>
        <v>0.40995812005583976</v>
      </c>
      <c r="J202" s="60">
        <v>0</v>
      </c>
      <c r="K202" s="61">
        <v>26.739000000000001</v>
      </c>
      <c r="L202" s="61">
        <f t="shared" si="28"/>
        <v>26.739000000000001</v>
      </c>
      <c r="M202" s="62">
        <f t="shared" si="32"/>
        <v>4.0117186474094272E-5</v>
      </c>
      <c r="N202" s="61">
        <v>0</v>
      </c>
      <c r="O202" s="61">
        <v>22.707000000000001</v>
      </c>
      <c r="P202" s="61">
        <f t="shared" si="29"/>
        <v>22.707000000000001</v>
      </c>
      <c r="Q202" s="65">
        <f t="shared" si="33"/>
        <v>0.17756638921918344</v>
      </c>
    </row>
    <row r="203" spans="1:17" x14ac:dyDescent="0.25">
      <c r="A203" s="84" t="s">
        <v>379</v>
      </c>
      <c r="B203" s="85">
        <v>0</v>
      </c>
      <c r="C203" s="86">
        <v>0</v>
      </c>
      <c r="D203" s="64">
        <f t="shared" si="26"/>
        <v>0</v>
      </c>
      <c r="E203" s="62">
        <f t="shared" si="30"/>
        <v>0</v>
      </c>
      <c r="F203" s="60">
        <v>0</v>
      </c>
      <c r="G203" s="61">
        <v>0</v>
      </c>
      <c r="H203" s="61">
        <f t="shared" si="27"/>
        <v>0</v>
      </c>
      <c r="I203" s="62" t="str">
        <f t="shared" si="31"/>
        <v/>
      </c>
      <c r="J203" s="60">
        <v>0</v>
      </c>
      <c r="K203" s="61">
        <v>0.3</v>
      </c>
      <c r="L203" s="61">
        <f t="shared" si="28"/>
        <v>0.3</v>
      </c>
      <c r="M203" s="62">
        <f t="shared" si="32"/>
        <v>4.5009745847744047E-7</v>
      </c>
      <c r="N203" s="61">
        <v>0</v>
      </c>
      <c r="O203" s="61">
        <v>0.16500000000000001</v>
      </c>
      <c r="P203" s="61">
        <f t="shared" si="29"/>
        <v>0.16500000000000001</v>
      </c>
      <c r="Q203" s="65">
        <f t="shared" si="33"/>
        <v>0.81818181818181812</v>
      </c>
    </row>
    <row r="204" spans="1:17" x14ac:dyDescent="0.25">
      <c r="A204" s="84" t="s">
        <v>167</v>
      </c>
      <c r="B204" s="85">
        <v>0</v>
      </c>
      <c r="C204" s="86">
        <v>0.12</v>
      </c>
      <c r="D204" s="64">
        <f t="shared" si="26"/>
        <v>0.12</v>
      </c>
      <c r="E204" s="62">
        <f t="shared" si="30"/>
        <v>1.461453488323236E-6</v>
      </c>
      <c r="F204" s="60">
        <v>0</v>
      </c>
      <c r="G204" s="61">
        <v>0.1</v>
      </c>
      <c r="H204" s="61">
        <f t="shared" si="27"/>
        <v>0.1</v>
      </c>
      <c r="I204" s="62">
        <f t="shared" si="31"/>
        <v>0.19999999999999996</v>
      </c>
      <c r="J204" s="60">
        <v>0</v>
      </c>
      <c r="K204" s="61">
        <v>1.93</v>
      </c>
      <c r="L204" s="61">
        <f t="shared" si="28"/>
        <v>1.93</v>
      </c>
      <c r="M204" s="62">
        <f t="shared" si="32"/>
        <v>2.8956269828715339E-6</v>
      </c>
      <c r="N204" s="61">
        <v>0</v>
      </c>
      <c r="O204" s="61">
        <v>1.36</v>
      </c>
      <c r="P204" s="61">
        <f t="shared" si="29"/>
        <v>1.36</v>
      </c>
      <c r="Q204" s="65">
        <f t="shared" si="33"/>
        <v>0.41911764705882337</v>
      </c>
    </row>
    <row r="205" spans="1:17" x14ac:dyDescent="0.25">
      <c r="A205" s="84" t="s">
        <v>159</v>
      </c>
      <c r="B205" s="85">
        <v>0</v>
      </c>
      <c r="C205" s="86">
        <v>1.9179999999999999</v>
      </c>
      <c r="D205" s="64">
        <f t="shared" si="26"/>
        <v>1.9179999999999999</v>
      </c>
      <c r="E205" s="62">
        <f t="shared" si="30"/>
        <v>2.3358898255033057E-5</v>
      </c>
      <c r="F205" s="60">
        <v>0</v>
      </c>
      <c r="G205" s="61">
        <v>1.5589999999999999</v>
      </c>
      <c r="H205" s="61">
        <f t="shared" si="27"/>
        <v>1.5589999999999999</v>
      </c>
      <c r="I205" s="62">
        <f t="shared" si="31"/>
        <v>0.23027581783194351</v>
      </c>
      <c r="J205" s="60">
        <v>0</v>
      </c>
      <c r="K205" s="61">
        <v>23.706</v>
      </c>
      <c r="L205" s="61">
        <f t="shared" si="28"/>
        <v>23.706</v>
      </c>
      <c r="M205" s="62">
        <f t="shared" si="32"/>
        <v>3.5566701168887347E-5</v>
      </c>
      <c r="N205" s="61">
        <v>0</v>
      </c>
      <c r="O205" s="61">
        <v>24.283000000000001</v>
      </c>
      <c r="P205" s="61">
        <f t="shared" si="29"/>
        <v>24.283000000000001</v>
      </c>
      <c r="Q205" s="65">
        <f t="shared" si="33"/>
        <v>-2.3761479224148618E-2</v>
      </c>
    </row>
    <row r="206" spans="1:17" x14ac:dyDescent="0.25">
      <c r="A206" s="84" t="s">
        <v>292</v>
      </c>
      <c r="B206" s="85">
        <v>0</v>
      </c>
      <c r="C206" s="86">
        <v>0.32</v>
      </c>
      <c r="D206" s="64">
        <f t="shared" si="26"/>
        <v>0.32</v>
      </c>
      <c r="E206" s="62">
        <f t="shared" si="30"/>
        <v>3.8972093021952959E-6</v>
      </c>
      <c r="F206" s="60">
        <v>0</v>
      </c>
      <c r="G206" s="61">
        <v>0</v>
      </c>
      <c r="H206" s="61">
        <f t="shared" si="27"/>
        <v>0</v>
      </c>
      <c r="I206" s="62" t="str">
        <f t="shared" si="31"/>
        <v/>
      </c>
      <c r="J206" s="60">
        <v>0</v>
      </c>
      <c r="K206" s="61">
        <v>5.4459999999999997</v>
      </c>
      <c r="L206" s="61">
        <f t="shared" si="28"/>
        <v>5.4459999999999997</v>
      </c>
      <c r="M206" s="62">
        <f t="shared" si="32"/>
        <v>8.1707691962271355E-6</v>
      </c>
      <c r="N206" s="61">
        <v>0</v>
      </c>
      <c r="O206" s="61">
        <v>5.1639999999999997</v>
      </c>
      <c r="P206" s="61">
        <f t="shared" si="29"/>
        <v>5.1639999999999997</v>
      </c>
      <c r="Q206" s="65">
        <f t="shared" si="33"/>
        <v>5.4608830364058836E-2</v>
      </c>
    </row>
    <row r="207" spans="1:17" x14ac:dyDescent="0.25">
      <c r="A207" s="84" t="s">
        <v>182</v>
      </c>
      <c r="B207" s="85">
        <v>0</v>
      </c>
      <c r="C207" s="86">
        <v>0.92</v>
      </c>
      <c r="D207" s="64">
        <f t="shared" si="26"/>
        <v>0.92</v>
      </c>
      <c r="E207" s="62">
        <f t="shared" si="30"/>
        <v>1.1204476743811478E-5</v>
      </c>
      <c r="F207" s="60">
        <v>0</v>
      </c>
      <c r="G207" s="61">
        <v>0.6</v>
      </c>
      <c r="H207" s="61">
        <f t="shared" si="27"/>
        <v>0.6</v>
      </c>
      <c r="I207" s="62">
        <f t="shared" si="31"/>
        <v>0.53333333333333344</v>
      </c>
      <c r="J207" s="60">
        <v>0</v>
      </c>
      <c r="K207" s="61">
        <v>5.1779999999999999</v>
      </c>
      <c r="L207" s="61">
        <f t="shared" si="28"/>
        <v>5.1779999999999999</v>
      </c>
      <c r="M207" s="62">
        <f t="shared" si="32"/>
        <v>7.7686821333206224E-6</v>
      </c>
      <c r="N207" s="61">
        <v>0</v>
      </c>
      <c r="O207" s="61">
        <v>0.224</v>
      </c>
      <c r="P207" s="61">
        <f t="shared" si="29"/>
        <v>0.224</v>
      </c>
      <c r="Q207" s="65">
        <f t="shared" si="33"/>
        <v>22.116071428571427</v>
      </c>
    </row>
    <row r="208" spans="1:17" x14ac:dyDescent="0.25">
      <c r="A208" s="84" t="s">
        <v>457</v>
      </c>
      <c r="B208" s="85">
        <v>0</v>
      </c>
      <c r="C208" s="86">
        <v>0</v>
      </c>
      <c r="D208" s="64">
        <f t="shared" si="26"/>
        <v>0</v>
      </c>
      <c r="E208" s="62">
        <f t="shared" si="30"/>
        <v>0</v>
      </c>
      <c r="F208" s="60">
        <v>0</v>
      </c>
      <c r="G208" s="61">
        <v>0</v>
      </c>
      <c r="H208" s="61">
        <f t="shared" si="27"/>
        <v>0</v>
      </c>
      <c r="I208" s="62" t="str">
        <f t="shared" si="31"/>
        <v/>
      </c>
      <c r="J208" s="60">
        <v>0</v>
      </c>
      <c r="K208" s="61">
        <v>0</v>
      </c>
      <c r="L208" s="61">
        <f t="shared" si="28"/>
        <v>0</v>
      </c>
      <c r="M208" s="62">
        <f t="shared" si="32"/>
        <v>0</v>
      </c>
      <c r="N208" s="61">
        <v>0</v>
      </c>
      <c r="O208" s="61">
        <v>0.33400000000000002</v>
      </c>
      <c r="P208" s="61">
        <f t="shared" si="29"/>
        <v>0.33400000000000002</v>
      </c>
      <c r="Q208" s="65">
        <f t="shared" si="33"/>
        <v>-1</v>
      </c>
    </row>
    <row r="209" spans="1:17" x14ac:dyDescent="0.25">
      <c r="A209" s="84" t="s">
        <v>185</v>
      </c>
      <c r="B209" s="85">
        <v>0</v>
      </c>
      <c r="C209" s="86">
        <v>7.6440000000000001</v>
      </c>
      <c r="D209" s="64">
        <f t="shared" si="26"/>
        <v>7.6440000000000001</v>
      </c>
      <c r="E209" s="62">
        <f t="shared" si="30"/>
        <v>9.309458720619014E-5</v>
      </c>
      <c r="F209" s="60">
        <v>0</v>
      </c>
      <c r="G209" s="61">
        <v>4.6790000000000003</v>
      </c>
      <c r="H209" s="61">
        <f t="shared" si="27"/>
        <v>4.6790000000000003</v>
      </c>
      <c r="I209" s="62">
        <f t="shared" si="31"/>
        <v>0.6336824107715322</v>
      </c>
      <c r="J209" s="60">
        <v>0</v>
      </c>
      <c r="K209" s="61">
        <v>23.378</v>
      </c>
      <c r="L209" s="61">
        <f t="shared" si="28"/>
        <v>23.378</v>
      </c>
      <c r="M209" s="62">
        <f t="shared" si="32"/>
        <v>3.5074594614285351E-5</v>
      </c>
      <c r="N209" s="61">
        <v>0</v>
      </c>
      <c r="O209" s="61">
        <v>6.0270000000000001</v>
      </c>
      <c r="P209" s="61">
        <f t="shared" si="29"/>
        <v>6.0270000000000001</v>
      </c>
      <c r="Q209" s="65">
        <f t="shared" si="33"/>
        <v>2.8788783806205407</v>
      </c>
    </row>
    <row r="210" spans="1:17" x14ac:dyDescent="0.25">
      <c r="A210" s="84" t="s">
        <v>75</v>
      </c>
      <c r="B210" s="85">
        <v>0</v>
      </c>
      <c r="C210" s="86">
        <v>1.23</v>
      </c>
      <c r="D210" s="64">
        <f t="shared" si="26"/>
        <v>1.23</v>
      </c>
      <c r="E210" s="62">
        <f t="shared" si="30"/>
        <v>1.4979898255313171E-5</v>
      </c>
      <c r="F210" s="60">
        <v>0</v>
      </c>
      <c r="G210" s="61">
        <v>1.212</v>
      </c>
      <c r="H210" s="61">
        <f t="shared" si="27"/>
        <v>1.212</v>
      </c>
      <c r="I210" s="62">
        <f t="shared" si="31"/>
        <v>1.4851485148514865E-2</v>
      </c>
      <c r="J210" s="60">
        <v>0</v>
      </c>
      <c r="K210" s="61">
        <v>9.0530000000000008</v>
      </c>
      <c r="L210" s="61">
        <f t="shared" si="28"/>
        <v>9.0530000000000008</v>
      </c>
      <c r="M210" s="62">
        <f t="shared" si="32"/>
        <v>1.3582440971987564E-5</v>
      </c>
      <c r="N210" s="61">
        <v>0</v>
      </c>
      <c r="O210" s="61">
        <v>14.672000000000001</v>
      </c>
      <c r="P210" s="61">
        <f t="shared" si="29"/>
        <v>14.672000000000001</v>
      </c>
      <c r="Q210" s="65">
        <f t="shared" si="33"/>
        <v>-0.38297437295528891</v>
      </c>
    </row>
    <row r="211" spans="1:17" x14ac:dyDescent="0.25">
      <c r="A211" s="84" t="s">
        <v>71</v>
      </c>
      <c r="B211" s="85">
        <v>0</v>
      </c>
      <c r="C211" s="86">
        <v>11.282999999999999</v>
      </c>
      <c r="D211" s="64">
        <f t="shared" si="26"/>
        <v>11.282999999999999</v>
      </c>
      <c r="E211" s="62">
        <f t="shared" si="30"/>
        <v>1.3741316423959227E-4</v>
      </c>
      <c r="F211" s="60">
        <v>0</v>
      </c>
      <c r="G211" s="61">
        <v>13.582000000000001</v>
      </c>
      <c r="H211" s="61">
        <f t="shared" si="27"/>
        <v>13.582000000000001</v>
      </c>
      <c r="I211" s="62">
        <f t="shared" si="31"/>
        <v>-0.16926814902076281</v>
      </c>
      <c r="J211" s="60">
        <v>0</v>
      </c>
      <c r="K211" s="61">
        <v>78.253</v>
      </c>
      <c r="L211" s="61">
        <f t="shared" si="28"/>
        <v>78.253</v>
      </c>
      <c r="M211" s="62">
        <f t="shared" si="32"/>
        <v>1.1740492139411718E-4</v>
      </c>
      <c r="N211" s="61">
        <v>0</v>
      </c>
      <c r="O211" s="61">
        <v>118.84099999999999</v>
      </c>
      <c r="P211" s="61">
        <f t="shared" si="29"/>
        <v>118.84099999999999</v>
      </c>
      <c r="Q211" s="65">
        <f t="shared" si="33"/>
        <v>-0.34153196287476539</v>
      </c>
    </row>
    <row r="212" spans="1:17" x14ac:dyDescent="0.25">
      <c r="A212" s="84" t="s">
        <v>190</v>
      </c>
      <c r="B212" s="85">
        <v>0</v>
      </c>
      <c r="C212" s="86">
        <v>0.94599999999999995</v>
      </c>
      <c r="D212" s="64">
        <f t="shared" si="26"/>
        <v>0.94599999999999995</v>
      </c>
      <c r="E212" s="62">
        <f t="shared" si="30"/>
        <v>1.1521124999614845E-5</v>
      </c>
      <c r="F212" s="60">
        <v>0</v>
      </c>
      <c r="G212" s="61">
        <v>1.381</v>
      </c>
      <c r="H212" s="61">
        <f t="shared" si="27"/>
        <v>1.381</v>
      </c>
      <c r="I212" s="62">
        <f t="shared" si="31"/>
        <v>-0.31498913830557573</v>
      </c>
      <c r="J212" s="60">
        <v>0</v>
      </c>
      <c r="K212" s="61">
        <v>15.481999999999999</v>
      </c>
      <c r="L212" s="61">
        <f t="shared" si="28"/>
        <v>15.481999999999999</v>
      </c>
      <c r="M212" s="62">
        <f t="shared" si="32"/>
        <v>2.3228029507159112E-5</v>
      </c>
      <c r="N212" s="61">
        <v>0</v>
      </c>
      <c r="O212" s="61">
        <v>8.4819999999999993</v>
      </c>
      <c r="P212" s="61">
        <f t="shared" si="29"/>
        <v>8.4819999999999993</v>
      </c>
      <c r="Q212" s="65">
        <f t="shared" si="33"/>
        <v>0.8252770572978072</v>
      </c>
    </row>
    <row r="213" spans="1:17" x14ac:dyDescent="0.25">
      <c r="A213" s="84" t="s">
        <v>475</v>
      </c>
      <c r="B213" s="85">
        <v>0</v>
      </c>
      <c r="C213" s="86">
        <v>0</v>
      </c>
      <c r="D213" s="64">
        <f t="shared" si="26"/>
        <v>0</v>
      </c>
      <c r="E213" s="62">
        <f t="shared" si="30"/>
        <v>0</v>
      </c>
      <c r="F213" s="60">
        <v>0</v>
      </c>
      <c r="G213" s="61">
        <v>0</v>
      </c>
      <c r="H213" s="61">
        <f t="shared" si="27"/>
        <v>0</v>
      </c>
      <c r="I213" s="62" t="str">
        <f t="shared" si="31"/>
        <v/>
      </c>
      <c r="J213" s="60">
        <v>0</v>
      </c>
      <c r="K213" s="61">
        <v>0</v>
      </c>
      <c r="L213" s="61">
        <f t="shared" si="28"/>
        <v>0</v>
      </c>
      <c r="M213" s="62">
        <f t="shared" si="32"/>
        <v>0</v>
      </c>
      <c r="N213" s="61">
        <v>0</v>
      </c>
      <c r="O213" s="61">
        <v>0.19800000000000001</v>
      </c>
      <c r="P213" s="61">
        <f t="shared" si="29"/>
        <v>0.19800000000000001</v>
      </c>
      <c r="Q213" s="65">
        <f t="shared" si="33"/>
        <v>-1</v>
      </c>
    </row>
    <row r="214" spans="1:17" x14ac:dyDescent="0.25">
      <c r="A214" s="84" t="s">
        <v>329</v>
      </c>
      <c r="B214" s="85">
        <v>0</v>
      </c>
      <c r="C214" s="86">
        <v>0</v>
      </c>
      <c r="D214" s="64">
        <f t="shared" si="26"/>
        <v>0</v>
      </c>
      <c r="E214" s="62">
        <f t="shared" si="30"/>
        <v>0</v>
      </c>
      <c r="F214" s="60">
        <v>0</v>
      </c>
      <c r="G214" s="61">
        <v>0</v>
      </c>
      <c r="H214" s="61">
        <f t="shared" si="27"/>
        <v>0</v>
      </c>
      <c r="I214" s="62" t="str">
        <f t="shared" si="31"/>
        <v/>
      </c>
      <c r="J214" s="60">
        <v>0</v>
      </c>
      <c r="K214" s="61">
        <v>0</v>
      </c>
      <c r="L214" s="61">
        <f t="shared" si="28"/>
        <v>0</v>
      </c>
      <c r="M214" s="62">
        <f t="shared" si="32"/>
        <v>0</v>
      </c>
      <c r="N214" s="61">
        <v>0</v>
      </c>
      <c r="O214" s="61">
        <v>0</v>
      </c>
      <c r="P214" s="61">
        <f t="shared" si="29"/>
        <v>0</v>
      </c>
      <c r="Q214" s="65" t="str">
        <f t="shared" si="33"/>
        <v/>
      </c>
    </row>
    <row r="215" spans="1:17" x14ac:dyDescent="0.25">
      <c r="A215" s="84" t="s">
        <v>137</v>
      </c>
      <c r="B215" s="85">
        <v>0</v>
      </c>
      <c r="C215" s="86">
        <v>0.1</v>
      </c>
      <c r="D215" s="64">
        <f t="shared" si="26"/>
        <v>0.1</v>
      </c>
      <c r="E215" s="62">
        <f t="shared" si="30"/>
        <v>1.2178779069360302E-6</v>
      </c>
      <c r="F215" s="60">
        <v>0</v>
      </c>
      <c r="G215" s="61">
        <v>0.2</v>
      </c>
      <c r="H215" s="61">
        <f t="shared" si="27"/>
        <v>0.2</v>
      </c>
      <c r="I215" s="62">
        <f t="shared" si="31"/>
        <v>-0.5</v>
      </c>
      <c r="J215" s="60">
        <v>0</v>
      </c>
      <c r="K215" s="61">
        <v>0.125</v>
      </c>
      <c r="L215" s="61">
        <f t="shared" si="28"/>
        <v>0.125</v>
      </c>
      <c r="M215" s="62">
        <f t="shared" si="32"/>
        <v>1.8754060769893355E-7</v>
      </c>
      <c r="N215" s="61">
        <v>0</v>
      </c>
      <c r="O215" s="61">
        <v>0.83699999999999997</v>
      </c>
      <c r="P215" s="61">
        <f t="shared" si="29"/>
        <v>0.83699999999999997</v>
      </c>
      <c r="Q215" s="65">
        <f t="shared" si="33"/>
        <v>-0.85065710872162481</v>
      </c>
    </row>
    <row r="216" spans="1:17" x14ac:dyDescent="0.25">
      <c r="A216" s="84" t="s">
        <v>192</v>
      </c>
      <c r="B216" s="85">
        <v>0</v>
      </c>
      <c r="C216" s="86">
        <v>0.25</v>
      </c>
      <c r="D216" s="64">
        <f t="shared" si="26"/>
        <v>0.25</v>
      </c>
      <c r="E216" s="62">
        <f t="shared" si="30"/>
        <v>3.0446947673400753E-6</v>
      </c>
      <c r="F216" s="60">
        <v>0</v>
      </c>
      <c r="G216" s="61">
        <v>0.3</v>
      </c>
      <c r="H216" s="61">
        <f t="shared" si="27"/>
        <v>0.3</v>
      </c>
      <c r="I216" s="62">
        <f t="shared" si="31"/>
        <v>-0.16666666666666663</v>
      </c>
      <c r="J216" s="60">
        <v>0</v>
      </c>
      <c r="K216" s="61">
        <v>4.3940000000000001</v>
      </c>
      <c r="L216" s="61">
        <f t="shared" si="28"/>
        <v>4.3940000000000001</v>
      </c>
      <c r="M216" s="62">
        <f t="shared" si="32"/>
        <v>6.5924274418329126E-6</v>
      </c>
      <c r="N216" s="61">
        <v>0</v>
      </c>
      <c r="O216" s="61">
        <v>3.13</v>
      </c>
      <c r="P216" s="61">
        <f t="shared" si="29"/>
        <v>3.13</v>
      </c>
      <c r="Q216" s="65">
        <f t="shared" si="33"/>
        <v>0.40383386581469649</v>
      </c>
    </row>
    <row r="217" spans="1:17" x14ac:dyDescent="0.25">
      <c r="A217" s="84" t="s">
        <v>381</v>
      </c>
      <c r="B217" s="85">
        <v>0</v>
      </c>
      <c r="C217" s="86">
        <v>0</v>
      </c>
      <c r="D217" s="64">
        <f t="shared" si="26"/>
        <v>0</v>
      </c>
      <c r="E217" s="62">
        <f t="shared" si="30"/>
        <v>0</v>
      </c>
      <c r="F217" s="60">
        <v>0</v>
      </c>
      <c r="G217" s="61">
        <v>0</v>
      </c>
      <c r="H217" s="61">
        <f t="shared" si="27"/>
        <v>0</v>
      </c>
      <c r="I217" s="62" t="str">
        <f t="shared" si="31"/>
        <v/>
      </c>
      <c r="J217" s="60">
        <v>0</v>
      </c>
      <c r="K217" s="61">
        <v>0.34</v>
      </c>
      <c r="L217" s="61">
        <f t="shared" si="28"/>
        <v>0.34</v>
      </c>
      <c r="M217" s="62">
        <f t="shared" si="32"/>
        <v>5.1011045294109924E-7</v>
      </c>
      <c r="N217" s="61">
        <v>0</v>
      </c>
      <c r="O217" s="61">
        <v>0.73</v>
      </c>
      <c r="P217" s="61">
        <f t="shared" si="29"/>
        <v>0.73</v>
      </c>
      <c r="Q217" s="65">
        <f t="shared" si="33"/>
        <v>-0.53424657534246567</v>
      </c>
    </row>
    <row r="218" spans="1:17" x14ac:dyDescent="0.25">
      <c r="A218" s="84" t="s">
        <v>196</v>
      </c>
      <c r="B218" s="85">
        <v>0</v>
      </c>
      <c r="C218" s="86">
        <v>0.57399999999999995</v>
      </c>
      <c r="D218" s="64">
        <f t="shared" si="26"/>
        <v>0.57399999999999995</v>
      </c>
      <c r="E218" s="62">
        <f t="shared" si="30"/>
        <v>6.990619185812812E-6</v>
      </c>
      <c r="F218" s="60">
        <v>0</v>
      </c>
      <c r="G218" s="61">
        <v>0.442</v>
      </c>
      <c r="H218" s="61">
        <f t="shared" si="27"/>
        <v>0.442</v>
      </c>
      <c r="I218" s="62">
        <f t="shared" si="31"/>
        <v>0.29864253393665141</v>
      </c>
      <c r="J218" s="60">
        <v>0</v>
      </c>
      <c r="K218" s="61">
        <v>2.2909999999999999</v>
      </c>
      <c r="L218" s="61">
        <f t="shared" si="28"/>
        <v>2.2909999999999999</v>
      </c>
      <c r="M218" s="62">
        <f t="shared" si="32"/>
        <v>3.437244257906054E-6</v>
      </c>
      <c r="N218" s="61">
        <v>0</v>
      </c>
      <c r="O218" s="61">
        <v>1.915</v>
      </c>
      <c r="P218" s="61">
        <f t="shared" si="29"/>
        <v>1.915</v>
      </c>
      <c r="Q218" s="65">
        <f t="shared" si="33"/>
        <v>0.19634464751958225</v>
      </c>
    </row>
    <row r="219" spans="1:17" x14ac:dyDescent="0.25">
      <c r="A219" s="84" t="s">
        <v>294</v>
      </c>
      <c r="B219" s="85">
        <v>0</v>
      </c>
      <c r="C219" s="86">
        <v>0</v>
      </c>
      <c r="D219" s="64">
        <f t="shared" si="26"/>
        <v>0</v>
      </c>
      <c r="E219" s="62">
        <f t="shared" si="30"/>
        <v>0</v>
      </c>
      <c r="F219" s="60">
        <v>0</v>
      </c>
      <c r="G219" s="61">
        <v>0</v>
      </c>
      <c r="H219" s="61">
        <f t="shared" si="27"/>
        <v>0</v>
      </c>
      <c r="I219" s="62" t="str">
        <f t="shared" si="31"/>
        <v/>
      </c>
      <c r="J219" s="60">
        <v>0</v>
      </c>
      <c r="K219" s="61">
        <v>12.339</v>
      </c>
      <c r="L219" s="61">
        <f t="shared" si="28"/>
        <v>12.339</v>
      </c>
      <c r="M219" s="62">
        <f t="shared" si="32"/>
        <v>1.851250846717713E-5</v>
      </c>
      <c r="N219" s="61">
        <v>0</v>
      </c>
      <c r="O219" s="61">
        <v>82.903999999999996</v>
      </c>
      <c r="P219" s="61">
        <f t="shared" si="29"/>
        <v>82.903999999999996</v>
      </c>
      <c r="Q219" s="65">
        <f t="shared" si="33"/>
        <v>-0.85116520312650779</v>
      </c>
    </row>
    <row r="220" spans="1:17" x14ac:dyDescent="0.25">
      <c r="A220" s="84" t="s">
        <v>299</v>
      </c>
      <c r="B220" s="85">
        <v>0</v>
      </c>
      <c r="C220" s="86">
        <v>1.903</v>
      </c>
      <c r="D220" s="64">
        <f t="shared" si="26"/>
        <v>1.903</v>
      </c>
      <c r="E220" s="62">
        <f t="shared" si="30"/>
        <v>2.3176216568992652E-5</v>
      </c>
      <c r="F220" s="60">
        <v>0</v>
      </c>
      <c r="G220" s="61">
        <v>0</v>
      </c>
      <c r="H220" s="61">
        <f t="shared" si="27"/>
        <v>0</v>
      </c>
      <c r="I220" s="62" t="str">
        <f t="shared" si="31"/>
        <v/>
      </c>
      <c r="J220" s="60">
        <v>0</v>
      </c>
      <c r="K220" s="61">
        <v>1.954</v>
      </c>
      <c r="L220" s="61">
        <f t="shared" si="28"/>
        <v>1.954</v>
      </c>
      <c r="M220" s="62">
        <f t="shared" si="32"/>
        <v>2.9316347795497291E-6</v>
      </c>
      <c r="N220" s="61">
        <v>0</v>
      </c>
      <c r="O220" s="61">
        <v>2.3420000000000001</v>
      </c>
      <c r="P220" s="61">
        <f t="shared" si="29"/>
        <v>2.3420000000000001</v>
      </c>
      <c r="Q220" s="65">
        <f t="shared" si="33"/>
        <v>-0.16567036720751505</v>
      </c>
    </row>
    <row r="221" spans="1:17" x14ac:dyDescent="0.25">
      <c r="A221" s="84" t="s">
        <v>121</v>
      </c>
      <c r="B221" s="85">
        <v>0</v>
      </c>
      <c r="C221" s="86">
        <v>4.3520000000000003</v>
      </c>
      <c r="D221" s="64">
        <f t="shared" si="26"/>
        <v>4.3520000000000003</v>
      </c>
      <c r="E221" s="62">
        <f t="shared" si="30"/>
        <v>5.300204650985603E-5</v>
      </c>
      <c r="F221" s="60">
        <v>0</v>
      </c>
      <c r="G221" s="61">
        <v>4.3109999999999999</v>
      </c>
      <c r="H221" s="61">
        <f t="shared" si="27"/>
        <v>4.3109999999999999</v>
      </c>
      <c r="I221" s="62">
        <f t="shared" si="31"/>
        <v>9.5105543957318961E-3</v>
      </c>
      <c r="J221" s="60">
        <v>0</v>
      </c>
      <c r="K221" s="61">
        <v>15.898</v>
      </c>
      <c r="L221" s="61">
        <f t="shared" si="28"/>
        <v>15.898</v>
      </c>
      <c r="M221" s="62">
        <f t="shared" si="32"/>
        <v>2.3852164649581165E-5</v>
      </c>
      <c r="N221" s="61">
        <v>0</v>
      </c>
      <c r="O221" s="61">
        <v>14.016</v>
      </c>
      <c r="P221" s="61">
        <f t="shared" si="29"/>
        <v>14.016</v>
      </c>
      <c r="Q221" s="65">
        <f t="shared" si="33"/>
        <v>0.13427511415525117</v>
      </c>
    </row>
    <row r="222" spans="1:17" x14ac:dyDescent="0.25">
      <c r="A222" s="84" t="s">
        <v>199</v>
      </c>
      <c r="B222" s="85">
        <v>0</v>
      </c>
      <c r="C222" s="86">
        <v>0.497</v>
      </c>
      <c r="D222" s="64">
        <f t="shared" si="26"/>
        <v>0.497</v>
      </c>
      <c r="E222" s="62">
        <f t="shared" si="30"/>
        <v>6.0528531974720697E-6</v>
      </c>
      <c r="F222" s="60">
        <v>0</v>
      </c>
      <c r="G222" s="61">
        <v>0.45200000000000001</v>
      </c>
      <c r="H222" s="61">
        <f t="shared" si="27"/>
        <v>0.45200000000000001</v>
      </c>
      <c r="I222" s="62">
        <f t="shared" si="31"/>
        <v>9.9557522123893794E-2</v>
      </c>
      <c r="J222" s="60">
        <v>0</v>
      </c>
      <c r="K222" s="61">
        <v>1.4359999999999999</v>
      </c>
      <c r="L222" s="61">
        <f t="shared" si="28"/>
        <v>1.4359999999999999</v>
      </c>
      <c r="M222" s="62">
        <f t="shared" si="32"/>
        <v>2.1544665012453484E-6</v>
      </c>
      <c r="N222" s="61">
        <v>0</v>
      </c>
      <c r="O222" s="61">
        <v>2.738</v>
      </c>
      <c r="P222" s="61">
        <f t="shared" si="29"/>
        <v>2.738</v>
      </c>
      <c r="Q222" s="65">
        <f t="shared" si="33"/>
        <v>-0.47552958363769171</v>
      </c>
    </row>
    <row r="223" spans="1:17" x14ac:dyDescent="0.25">
      <c r="A223" s="84" t="s">
        <v>499</v>
      </c>
      <c r="B223" s="85">
        <v>0</v>
      </c>
      <c r="C223" s="86">
        <v>0</v>
      </c>
      <c r="D223" s="64">
        <f t="shared" si="26"/>
        <v>0</v>
      </c>
      <c r="E223" s="62">
        <f t="shared" si="30"/>
        <v>0</v>
      </c>
      <c r="F223" s="60">
        <v>0</v>
      </c>
      <c r="G223" s="61">
        <v>0</v>
      </c>
      <c r="H223" s="61">
        <f t="shared" si="27"/>
        <v>0</v>
      </c>
      <c r="I223" s="62" t="str">
        <f t="shared" si="31"/>
        <v/>
      </c>
      <c r="J223" s="60">
        <v>0</v>
      </c>
      <c r="K223" s="61">
        <v>0</v>
      </c>
      <c r="L223" s="61">
        <f t="shared" si="28"/>
        <v>0</v>
      </c>
      <c r="M223" s="62">
        <f t="shared" si="32"/>
        <v>0</v>
      </c>
      <c r="N223" s="61">
        <v>0</v>
      </c>
      <c r="O223" s="61">
        <v>0</v>
      </c>
      <c r="P223" s="61">
        <f t="shared" si="29"/>
        <v>0</v>
      </c>
      <c r="Q223" s="65" t="str">
        <f t="shared" si="33"/>
        <v/>
      </c>
    </row>
    <row r="224" spans="1:17" x14ac:dyDescent="0.25">
      <c r="A224" s="84" t="s">
        <v>207</v>
      </c>
      <c r="B224" s="85">
        <v>0</v>
      </c>
      <c r="C224" s="86">
        <v>0.13700000000000001</v>
      </c>
      <c r="D224" s="64">
        <f t="shared" si="26"/>
        <v>0.13700000000000001</v>
      </c>
      <c r="E224" s="62">
        <f t="shared" si="30"/>
        <v>1.6684927325023614E-6</v>
      </c>
      <c r="F224" s="60">
        <v>0</v>
      </c>
      <c r="G224" s="61">
        <v>0.115</v>
      </c>
      <c r="H224" s="61">
        <f t="shared" si="27"/>
        <v>0.115</v>
      </c>
      <c r="I224" s="62">
        <f t="shared" si="31"/>
        <v>0.19130434782608696</v>
      </c>
      <c r="J224" s="60">
        <v>0</v>
      </c>
      <c r="K224" s="61">
        <v>1.268</v>
      </c>
      <c r="L224" s="61">
        <f t="shared" si="28"/>
        <v>1.268</v>
      </c>
      <c r="M224" s="62">
        <f t="shared" si="32"/>
        <v>1.9024119244979819E-6</v>
      </c>
      <c r="N224" s="61">
        <v>0</v>
      </c>
      <c r="O224" s="61">
        <v>3.5640000000000001</v>
      </c>
      <c r="P224" s="61">
        <f t="shared" si="29"/>
        <v>3.5640000000000001</v>
      </c>
      <c r="Q224" s="65">
        <f t="shared" si="33"/>
        <v>-0.64421997755331084</v>
      </c>
    </row>
    <row r="225" spans="1:17" x14ac:dyDescent="0.25">
      <c r="A225" s="84" t="s">
        <v>380</v>
      </c>
      <c r="B225" s="85">
        <v>0</v>
      </c>
      <c r="C225" s="86">
        <v>0</v>
      </c>
      <c r="D225" s="64">
        <f t="shared" si="26"/>
        <v>0</v>
      </c>
      <c r="E225" s="62">
        <f t="shared" si="30"/>
        <v>0</v>
      </c>
      <c r="F225" s="60">
        <v>0</v>
      </c>
      <c r="G225" s="61">
        <v>0</v>
      </c>
      <c r="H225" s="61">
        <f t="shared" si="27"/>
        <v>0</v>
      </c>
      <c r="I225" s="62" t="str">
        <f t="shared" si="31"/>
        <v/>
      </c>
      <c r="J225" s="60">
        <v>0</v>
      </c>
      <c r="K225" s="61">
        <v>0.32200000000000001</v>
      </c>
      <c r="L225" s="61">
        <f t="shared" si="28"/>
        <v>0.32200000000000001</v>
      </c>
      <c r="M225" s="62">
        <f t="shared" si="32"/>
        <v>4.8310460543245284E-7</v>
      </c>
      <c r="N225" s="61">
        <v>0</v>
      </c>
      <c r="O225" s="61">
        <v>0.27600000000000002</v>
      </c>
      <c r="P225" s="61">
        <f t="shared" si="29"/>
        <v>0.27600000000000002</v>
      </c>
      <c r="Q225" s="65">
        <f t="shared" si="33"/>
        <v>0.16666666666666652</v>
      </c>
    </row>
    <row r="226" spans="1:17" x14ac:dyDescent="0.25">
      <c r="A226" s="84" t="s">
        <v>428</v>
      </c>
      <c r="B226" s="85">
        <v>0</v>
      </c>
      <c r="C226" s="86">
        <v>0</v>
      </c>
      <c r="D226" s="64">
        <f t="shared" si="26"/>
        <v>0</v>
      </c>
      <c r="E226" s="62">
        <f t="shared" si="30"/>
        <v>0</v>
      </c>
      <c r="F226" s="60">
        <v>0</v>
      </c>
      <c r="G226" s="61">
        <v>0</v>
      </c>
      <c r="H226" s="61">
        <f t="shared" si="27"/>
        <v>0</v>
      </c>
      <c r="I226" s="62" t="str">
        <f t="shared" si="31"/>
        <v/>
      </c>
      <c r="J226" s="60">
        <v>0</v>
      </c>
      <c r="K226" s="61">
        <v>0.7</v>
      </c>
      <c r="L226" s="61">
        <f t="shared" si="28"/>
        <v>0.7</v>
      </c>
      <c r="M226" s="62">
        <f t="shared" si="32"/>
        <v>1.0502274031140279E-6</v>
      </c>
      <c r="N226" s="61">
        <v>0</v>
      </c>
      <c r="O226" s="61">
        <v>0</v>
      </c>
      <c r="P226" s="61">
        <f t="shared" si="29"/>
        <v>0</v>
      </c>
      <c r="Q226" s="65" t="str">
        <f t="shared" si="33"/>
        <v/>
      </c>
    </row>
    <row r="227" spans="1:17" x14ac:dyDescent="0.25">
      <c r="A227" s="84" t="s">
        <v>385</v>
      </c>
      <c r="B227" s="85">
        <v>0</v>
      </c>
      <c r="C227" s="86">
        <v>0</v>
      </c>
      <c r="D227" s="64">
        <f t="shared" si="26"/>
        <v>0</v>
      </c>
      <c r="E227" s="62">
        <f t="shared" si="30"/>
        <v>0</v>
      </c>
      <c r="F227" s="60">
        <v>0</v>
      </c>
      <c r="G227" s="61">
        <v>0</v>
      </c>
      <c r="H227" s="61">
        <f t="shared" si="27"/>
        <v>0</v>
      </c>
      <c r="I227" s="62" t="str">
        <f t="shared" si="31"/>
        <v/>
      </c>
      <c r="J227" s="60">
        <v>0</v>
      </c>
      <c r="K227" s="61">
        <v>0.14000000000000001</v>
      </c>
      <c r="L227" s="61">
        <f t="shared" si="28"/>
        <v>0.14000000000000001</v>
      </c>
      <c r="M227" s="62">
        <f t="shared" si="32"/>
        <v>2.1004548062280558E-7</v>
      </c>
      <c r="N227" s="61">
        <v>0</v>
      </c>
      <c r="O227" s="61">
        <v>0</v>
      </c>
      <c r="P227" s="61">
        <f t="shared" si="29"/>
        <v>0</v>
      </c>
      <c r="Q227" s="65" t="str">
        <f t="shared" si="33"/>
        <v/>
      </c>
    </row>
    <row r="228" spans="1:17" x14ac:dyDescent="0.25">
      <c r="A228" s="84" t="s">
        <v>148</v>
      </c>
      <c r="B228" s="85">
        <v>0</v>
      </c>
      <c r="C228" s="86">
        <v>0.441</v>
      </c>
      <c r="D228" s="64">
        <f t="shared" si="26"/>
        <v>0.441</v>
      </c>
      <c r="E228" s="62">
        <f t="shared" si="30"/>
        <v>5.3708415695878923E-6</v>
      </c>
      <c r="F228" s="60">
        <v>0</v>
      </c>
      <c r="G228" s="61">
        <v>0.32</v>
      </c>
      <c r="H228" s="61">
        <f t="shared" si="27"/>
        <v>0.32</v>
      </c>
      <c r="I228" s="62">
        <f t="shared" si="31"/>
        <v>0.37812500000000004</v>
      </c>
      <c r="J228" s="60">
        <v>0</v>
      </c>
      <c r="K228" s="61">
        <v>4.7759999999999998</v>
      </c>
      <c r="L228" s="61">
        <f t="shared" si="28"/>
        <v>4.7759999999999998</v>
      </c>
      <c r="M228" s="62">
        <f t="shared" si="32"/>
        <v>7.1655515389608528E-6</v>
      </c>
      <c r="N228" s="61">
        <v>0</v>
      </c>
      <c r="O228" s="61">
        <v>5.109</v>
      </c>
      <c r="P228" s="61">
        <f t="shared" si="29"/>
        <v>5.109</v>
      </c>
      <c r="Q228" s="65">
        <f t="shared" si="33"/>
        <v>-6.5179095713446933E-2</v>
      </c>
    </row>
    <row r="229" spans="1:17" x14ac:dyDescent="0.25">
      <c r="A229" s="84" t="s">
        <v>349</v>
      </c>
      <c r="B229" s="85">
        <v>0</v>
      </c>
      <c r="C229" s="86">
        <v>0</v>
      </c>
      <c r="D229" s="64">
        <f t="shared" si="26"/>
        <v>0</v>
      </c>
      <c r="E229" s="62">
        <f t="shared" si="30"/>
        <v>0</v>
      </c>
      <c r="F229" s="60">
        <v>0</v>
      </c>
      <c r="G229" s="61">
        <v>0</v>
      </c>
      <c r="H229" s="61">
        <f t="shared" si="27"/>
        <v>0</v>
      </c>
      <c r="I229" s="62" t="str">
        <f t="shared" si="31"/>
        <v/>
      </c>
      <c r="J229" s="60">
        <v>0</v>
      </c>
      <c r="K229" s="61">
        <v>0.1</v>
      </c>
      <c r="L229" s="61">
        <f t="shared" si="28"/>
        <v>0.1</v>
      </c>
      <c r="M229" s="62">
        <f t="shared" si="32"/>
        <v>1.5003248615914684E-7</v>
      </c>
      <c r="N229" s="61">
        <v>0</v>
      </c>
      <c r="O229" s="61">
        <v>0.17</v>
      </c>
      <c r="P229" s="61">
        <f t="shared" si="29"/>
        <v>0.17</v>
      </c>
      <c r="Q229" s="65">
        <f t="shared" si="33"/>
        <v>-0.41176470588235292</v>
      </c>
    </row>
    <row r="230" spans="1:17" x14ac:dyDescent="0.25">
      <c r="A230" s="84" t="s">
        <v>365</v>
      </c>
      <c r="B230" s="85">
        <v>0</v>
      </c>
      <c r="C230" s="86">
        <v>0</v>
      </c>
      <c r="D230" s="64">
        <f t="shared" si="26"/>
        <v>0</v>
      </c>
      <c r="E230" s="62">
        <f t="shared" si="30"/>
        <v>0</v>
      </c>
      <c r="F230" s="60">
        <v>0</v>
      </c>
      <c r="G230" s="61">
        <v>0</v>
      </c>
      <c r="H230" s="61">
        <f t="shared" si="27"/>
        <v>0</v>
      </c>
      <c r="I230" s="62" t="str">
        <f t="shared" si="31"/>
        <v/>
      </c>
      <c r="J230" s="60">
        <v>0</v>
      </c>
      <c r="K230" s="61">
        <v>0</v>
      </c>
      <c r="L230" s="61">
        <f t="shared" si="28"/>
        <v>0</v>
      </c>
      <c r="M230" s="62">
        <f t="shared" si="32"/>
        <v>0</v>
      </c>
      <c r="N230" s="61">
        <v>0</v>
      </c>
      <c r="O230" s="61">
        <v>1E-3</v>
      </c>
      <c r="P230" s="61">
        <f t="shared" si="29"/>
        <v>1E-3</v>
      </c>
      <c r="Q230" s="65">
        <f t="shared" si="33"/>
        <v>-1</v>
      </c>
    </row>
    <row r="231" spans="1:17" x14ac:dyDescent="0.25">
      <c r="A231" s="84" t="s">
        <v>419</v>
      </c>
      <c r="B231" s="85">
        <v>0</v>
      </c>
      <c r="C231" s="86">
        <v>0</v>
      </c>
      <c r="D231" s="64">
        <f t="shared" si="26"/>
        <v>0</v>
      </c>
      <c r="E231" s="62">
        <f t="shared" si="30"/>
        <v>0</v>
      </c>
      <c r="F231" s="60">
        <v>0</v>
      </c>
      <c r="G231" s="61">
        <v>0</v>
      </c>
      <c r="H231" s="61">
        <f t="shared" si="27"/>
        <v>0</v>
      </c>
      <c r="I231" s="62" t="str">
        <f t="shared" si="31"/>
        <v/>
      </c>
      <c r="J231" s="60">
        <v>0</v>
      </c>
      <c r="K231" s="61">
        <v>0</v>
      </c>
      <c r="L231" s="61">
        <f t="shared" si="28"/>
        <v>0</v>
      </c>
      <c r="M231" s="62">
        <f t="shared" si="32"/>
        <v>0</v>
      </c>
      <c r="N231" s="61">
        <v>0</v>
      </c>
      <c r="O231" s="61">
        <v>0</v>
      </c>
      <c r="P231" s="61">
        <f t="shared" si="29"/>
        <v>0</v>
      </c>
      <c r="Q231" s="65" t="str">
        <f t="shared" si="33"/>
        <v/>
      </c>
    </row>
    <row r="232" spans="1:17" x14ac:dyDescent="0.25">
      <c r="A232" s="84" t="s">
        <v>392</v>
      </c>
      <c r="B232" s="85">
        <v>0</v>
      </c>
      <c r="C232" s="86">
        <v>0</v>
      </c>
      <c r="D232" s="64">
        <f t="shared" si="26"/>
        <v>0</v>
      </c>
      <c r="E232" s="62">
        <f t="shared" si="30"/>
        <v>0</v>
      </c>
      <c r="F232" s="60">
        <v>0</v>
      </c>
      <c r="G232" s="61">
        <v>0</v>
      </c>
      <c r="H232" s="61">
        <f t="shared" si="27"/>
        <v>0</v>
      </c>
      <c r="I232" s="62" t="str">
        <f t="shared" si="31"/>
        <v/>
      </c>
      <c r="J232" s="60">
        <v>0</v>
      </c>
      <c r="K232" s="61">
        <v>0.32800000000000001</v>
      </c>
      <c r="L232" s="61">
        <f t="shared" si="28"/>
        <v>0.32800000000000001</v>
      </c>
      <c r="M232" s="62">
        <f t="shared" si="32"/>
        <v>4.9210655460200164E-7</v>
      </c>
      <c r="N232" s="61">
        <v>0</v>
      </c>
      <c r="O232" s="61">
        <v>0.37</v>
      </c>
      <c r="P232" s="61">
        <f t="shared" si="29"/>
        <v>0.37</v>
      </c>
      <c r="Q232" s="65">
        <f t="shared" si="33"/>
        <v>-0.11351351351351346</v>
      </c>
    </row>
    <row r="233" spans="1:17" x14ac:dyDescent="0.25">
      <c r="A233" s="84" t="s">
        <v>377</v>
      </c>
      <c r="B233" s="85">
        <v>0</v>
      </c>
      <c r="C233" s="86">
        <v>0</v>
      </c>
      <c r="D233" s="64">
        <f t="shared" ref="D233:D296" si="34">C233+B233</f>
        <v>0</v>
      </c>
      <c r="E233" s="62">
        <f t="shared" si="30"/>
        <v>0</v>
      </c>
      <c r="F233" s="60">
        <v>0</v>
      </c>
      <c r="G233" s="61">
        <v>0</v>
      </c>
      <c r="H233" s="61">
        <f t="shared" ref="H233:H296" si="35">G233+F233</f>
        <v>0</v>
      </c>
      <c r="I233" s="62" t="str">
        <f t="shared" si="31"/>
        <v/>
      </c>
      <c r="J233" s="60">
        <v>0</v>
      </c>
      <c r="K233" s="61">
        <v>0.54700000000000004</v>
      </c>
      <c r="L233" s="61">
        <f t="shared" ref="L233:L296" si="36">K233+J233</f>
        <v>0.54700000000000004</v>
      </c>
      <c r="M233" s="62">
        <f t="shared" si="32"/>
        <v>8.2067769929053329E-7</v>
      </c>
      <c r="N233" s="61">
        <v>0</v>
      </c>
      <c r="O233" s="61">
        <v>0</v>
      </c>
      <c r="P233" s="61">
        <f t="shared" ref="P233:P296" si="37">O233+N233</f>
        <v>0</v>
      </c>
      <c r="Q233" s="65" t="str">
        <f t="shared" si="33"/>
        <v/>
      </c>
    </row>
    <row r="234" spans="1:17" x14ac:dyDescent="0.25">
      <c r="A234" s="84" t="s">
        <v>220</v>
      </c>
      <c r="B234" s="85">
        <v>0</v>
      </c>
      <c r="C234" s="86">
        <v>1.3919999999999999</v>
      </c>
      <c r="D234" s="64">
        <f t="shared" si="34"/>
        <v>1.3919999999999999</v>
      </c>
      <c r="E234" s="62">
        <f t="shared" si="30"/>
        <v>1.6952860464549537E-5</v>
      </c>
      <c r="F234" s="60">
        <v>0</v>
      </c>
      <c r="G234" s="61">
        <v>1.33</v>
      </c>
      <c r="H234" s="61">
        <f t="shared" si="35"/>
        <v>1.33</v>
      </c>
      <c r="I234" s="62">
        <f t="shared" si="31"/>
        <v>4.6616541353383223E-2</v>
      </c>
      <c r="J234" s="60">
        <v>0</v>
      </c>
      <c r="K234" s="61">
        <v>27.975999999999999</v>
      </c>
      <c r="L234" s="61">
        <f t="shared" si="36"/>
        <v>27.975999999999999</v>
      </c>
      <c r="M234" s="62">
        <f t="shared" si="32"/>
        <v>4.1973088327882917E-5</v>
      </c>
      <c r="N234" s="61">
        <v>0</v>
      </c>
      <c r="O234" s="61">
        <v>11.34</v>
      </c>
      <c r="P234" s="61">
        <f t="shared" si="37"/>
        <v>11.34</v>
      </c>
      <c r="Q234" s="65">
        <f t="shared" si="33"/>
        <v>1.4670194003527337</v>
      </c>
    </row>
    <row r="235" spans="1:17" x14ac:dyDescent="0.25">
      <c r="A235" s="84" t="s">
        <v>319</v>
      </c>
      <c r="B235" s="85">
        <v>0</v>
      </c>
      <c r="C235" s="86">
        <v>0</v>
      </c>
      <c r="D235" s="64">
        <f t="shared" si="34"/>
        <v>0</v>
      </c>
      <c r="E235" s="62">
        <f t="shared" si="30"/>
        <v>0</v>
      </c>
      <c r="F235" s="60">
        <v>0</v>
      </c>
      <c r="G235" s="61">
        <v>0</v>
      </c>
      <c r="H235" s="61">
        <f t="shared" si="35"/>
        <v>0</v>
      </c>
      <c r="I235" s="62" t="str">
        <f t="shared" si="31"/>
        <v/>
      </c>
      <c r="J235" s="60">
        <v>0</v>
      </c>
      <c r="K235" s="61">
        <v>0.19500000000000001</v>
      </c>
      <c r="L235" s="61">
        <f t="shared" si="36"/>
        <v>0.19500000000000001</v>
      </c>
      <c r="M235" s="62">
        <f t="shared" si="32"/>
        <v>2.9256334801033633E-7</v>
      </c>
      <c r="N235" s="61">
        <v>0</v>
      </c>
      <c r="O235" s="61">
        <v>1.89</v>
      </c>
      <c r="P235" s="61">
        <f t="shared" si="37"/>
        <v>1.89</v>
      </c>
      <c r="Q235" s="65">
        <f t="shared" si="33"/>
        <v>-0.89682539682539686</v>
      </c>
    </row>
    <row r="236" spans="1:17" x14ac:dyDescent="0.25">
      <c r="A236" s="84" t="s">
        <v>113</v>
      </c>
      <c r="B236" s="85">
        <v>0</v>
      </c>
      <c r="C236" s="86">
        <v>0</v>
      </c>
      <c r="D236" s="64">
        <f t="shared" si="34"/>
        <v>0</v>
      </c>
      <c r="E236" s="62">
        <f t="shared" si="30"/>
        <v>0</v>
      </c>
      <c r="F236" s="60">
        <v>0</v>
      </c>
      <c r="G236" s="61">
        <v>0</v>
      </c>
      <c r="H236" s="61">
        <f t="shared" si="35"/>
        <v>0</v>
      </c>
      <c r="I236" s="62" t="str">
        <f t="shared" si="31"/>
        <v/>
      </c>
      <c r="J236" s="60">
        <v>0</v>
      </c>
      <c r="K236" s="61">
        <v>1.419</v>
      </c>
      <c r="L236" s="61">
        <f t="shared" si="36"/>
        <v>1.419</v>
      </c>
      <c r="M236" s="62">
        <f t="shared" si="32"/>
        <v>2.1289609785982936E-6</v>
      </c>
      <c r="N236" s="61">
        <v>0</v>
      </c>
      <c r="O236" s="61">
        <v>0.26</v>
      </c>
      <c r="P236" s="61">
        <f t="shared" si="37"/>
        <v>0.26</v>
      </c>
      <c r="Q236" s="65">
        <f t="shared" si="33"/>
        <v>4.4576923076923078</v>
      </c>
    </row>
    <row r="237" spans="1:17" x14ac:dyDescent="0.25">
      <c r="A237" s="84" t="s">
        <v>403</v>
      </c>
      <c r="B237" s="85">
        <v>0</v>
      </c>
      <c r="C237" s="86">
        <v>0</v>
      </c>
      <c r="D237" s="64">
        <f t="shared" si="34"/>
        <v>0</v>
      </c>
      <c r="E237" s="62">
        <f t="shared" si="30"/>
        <v>0</v>
      </c>
      <c r="F237" s="60">
        <v>0</v>
      </c>
      <c r="G237" s="61">
        <v>0</v>
      </c>
      <c r="H237" s="61">
        <f t="shared" si="35"/>
        <v>0</v>
      </c>
      <c r="I237" s="62" t="str">
        <f t="shared" si="31"/>
        <v/>
      </c>
      <c r="J237" s="60">
        <v>0</v>
      </c>
      <c r="K237" s="61">
        <v>0.16</v>
      </c>
      <c r="L237" s="61">
        <f t="shared" si="36"/>
        <v>0.16</v>
      </c>
      <c r="M237" s="62">
        <f t="shared" si="32"/>
        <v>2.4005197785463497E-7</v>
      </c>
      <c r="N237" s="61">
        <v>0</v>
      </c>
      <c r="O237" s="61">
        <v>0</v>
      </c>
      <c r="P237" s="61">
        <f t="shared" si="37"/>
        <v>0</v>
      </c>
      <c r="Q237" s="65" t="str">
        <f t="shared" si="33"/>
        <v/>
      </c>
    </row>
    <row r="238" spans="1:17" x14ac:dyDescent="0.25">
      <c r="A238" s="84" t="s">
        <v>176</v>
      </c>
      <c r="B238" s="85">
        <v>0</v>
      </c>
      <c r="C238" s="86">
        <v>3.25</v>
      </c>
      <c r="D238" s="64">
        <f t="shared" si="34"/>
        <v>3.25</v>
      </c>
      <c r="E238" s="62">
        <f t="shared" si="30"/>
        <v>3.9581031975420974E-5</v>
      </c>
      <c r="F238" s="60">
        <v>0</v>
      </c>
      <c r="G238" s="61">
        <v>5.798</v>
      </c>
      <c r="H238" s="61">
        <f t="shared" si="35"/>
        <v>5.798</v>
      </c>
      <c r="I238" s="62">
        <f t="shared" si="31"/>
        <v>-0.4394618834080718</v>
      </c>
      <c r="J238" s="60">
        <v>0</v>
      </c>
      <c r="K238" s="61">
        <v>60.906999999999996</v>
      </c>
      <c r="L238" s="61">
        <f t="shared" si="36"/>
        <v>60.906999999999996</v>
      </c>
      <c r="M238" s="62">
        <f t="shared" si="32"/>
        <v>9.1380286344951557E-5</v>
      </c>
      <c r="N238" s="61">
        <v>0</v>
      </c>
      <c r="O238" s="61">
        <v>85.54</v>
      </c>
      <c r="P238" s="61">
        <f t="shared" si="37"/>
        <v>85.54</v>
      </c>
      <c r="Q238" s="65">
        <f t="shared" si="33"/>
        <v>-0.28797054009819978</v>
      </c>
    </row>
    <row r="239" spans="1:17" x14ac:dyDescent="0.25">
      <c r="A239" s="84" t="s">
        <v>514</v>
      </c>
      <c r="B239" s="85">
        <v>0</v>
      </c>
      <c r="C239" s="86">
        <v>0.375</v>
      </c>
      <c r="D239" s="64">
        <f t="shared" si="34"/>
        <v>0.375</v>
      </c>
      <c r="E239" s="62">
        <f t="shared" si="30"/>
        <v>4.5670421510101125E-6</v>
      </c>
      <c r="F239" s="60">
        <v>0</v>
      </c>
      <c r="G239" s="61">
        <v>0</v>
      </c>
      <c r="H239" s="61">
        <f t="shared" si="35"/>
        <v>0</v>
      </c>
      <c r="I239" s="62" t="str">
        <f t="shared" si="31"/>
        <v/>
      </c>
      <c r="J239" s="60">
        <v>0</v>
      </c>
      <c r="K239" s="61">
        <v>0.375</v>
      </c>
      <c r="L239" s="61">
        <f t="shared" si="36"/>
        <v>0.375</v>
      </c>
      <c r="M239" s="62">
        <f t="shared" si="32"/>
        <v>5.6262182309680061E-7</v>
      </c>
      <c r="N239" s="61">
        <v>0</v>
      </c>
      <c r="O239" s="61">
        <v>0</v>
      </c>
      <c r="P239" s="61">
        <f t="shared" si="37"/>
        <v>0</v>
      </c>
      <c r="Q239" s="65" t="str">
        <f t="shared" si="33"/>
        <v/>
      </c>
    </row>
    <row r="240" spans="1:17" x14ac:dyDescent="0.25">
      <c r="A240" s="84" t="s">
        <v>453</v>
      </c>
      <c r="B240" s="85">
        <v>0</v>
      </c>
      <c r="C240" s="86">
        <v>0</v>
      </c>
      <c r="D240" s="64">
        <f t="shared" si="34"/>
        <v>0</v>
      </c>
      <c r="E240" s="62">
        <f t="shared" si="30"/>
        <v>0</v>
      </c>
      <c r="F240" s="60">
        <v>0</v>
      </c>
      <c r="G240" s="61">
        <v>0</v>
      </c>
      <c r="H240" s="61">
        <f t="shared" si="35"/>
        <v>0</v>
      </c>
      <c r="I240" s="62" t="str">
        <f t="shared" si="31"/>
        <v/>
      </c>
      <c r="J240" s="60">
        <v>0</v>
      </c>
      <c r="K240" s="61">
        <v>0</v>
      </c>
      <c r="L240" s="61">
        <f t="shared" si="36"/>
        <v>0</v>
      </c>
      <c r="M240" s="62">
        <f t="shared" si="32"/>
        <v>0</v>
      </c>
      <c r="N240" s="61">
        <v>0</v>
      </c>
      <c r="O240" s="61">
        <v>0.108</v>
      </c>
      <c r="P240" s="61">
        <f t="shared" si="37"/>
        <v>0.108</v>
      </c>
      <c r="Q240" s="65">
        <f t="shared" si="33"/>
        <v>-1</v>
      </c>
    </row>
    <row r="241" spans="1:17" x14ac:dyDescent="0.25">
      <c r="A241" s="84" t="s">
        <v>476</v>
      </c>
      <c r="B241" s="85">
        <v>0</v>
      </c>
      <c r="C241" s="86">
        <v>0</v>
      </c>
      <c r="D241" s="64">
        <f t="shared" si="34"/>
        <v>0</v>
      </c>
      <c r="E241" s="62">
        <f t="shared" si="30"/>
        <v>0</v>
      </c>
      <c r="F241" s="60">
        <v>0</v>
      </c>
      <c r="G241" s="61">
        <v>0</v>
      </c>
      <c r="H241" s="61">
        <f t="shared" si="35"/>
        <v>0</v>
      </c>
      <c r="I241" s="62" t="str">
        <f t="shared" si="31"/>
        <v/>
      </c>
      <c r="J241" s="60">
        <v>0</v>
      </c>
      <c r="K241" s="61">
        <v>0</v>
      </c>
      <c r="L241" s="61">
        <f t="shared" si="36"/>
        <v>0</v>
      </c>
      <c r="M241" s="62">
        <f t="shared" si="32"/>
        <v>0</v>
      </c>
      <c r="N241" s="61">
        <v>0</v>
      </c>
      <c r="O241" s="61">
        <v>0</v>
      </c>
      <c r="P241" s="61">
        <f t="shared" si="37"/>
        <v>0</v>
      </c>
      <c r="Q241" s="65" t="str">
        <f t="shared" si="33"/>
        <v/>
      </c>
    </row>
    <row r="242" spans="1:17" x14ac:dyDescent="0.25">
      <c r="A242" s="84" t="s">
        <v>178</v>
      </c>
      <c r="B242" s="85">
        <v>0</v>
      </c>
      <c r="C242" s="86">
        <v>0.08</v>
      </c>
      <c r="D242" s="64">
        <f t="shared" si="34"/>
        <v>0.08</v>
      </c>
      <c r="E242" s="62">
        <f t="shared" si="30"/>
        <v>9.7430232554882399E-7</v>
      </c>
      <c r="F242" s="60">
        <v>0</v>
      </c>
      <c r="G242" s="61">
        <v>0.106</v>
      </c>
      <c r="H242" s="61">
        <f t="shared" si="35"/>
        <v>0.106</v>
      </c>
      <c r="I242" s="62">
        <f t="shared" si="31"/>
        <v>-0.24528301886792447</v>
      </c>
      <c r="J242" s="60">
        <v>0</v>
      </c>
      <c r="K242" s="61">
        <v>1.119</v>
      </c>
      <c r="L242" s="61">
        <f t="shared" si="36"/>
        <v>1.119</v>
      </c>
      <c r="M242" s="62">
        <f t="shared" si="32"/>
        <v>1.6788635201208531E-6</v>
      </c>
      <c r="N242" s="61">
        <v>0</v>
      </c>
      <c r="O242" s="61">
        <v>0.14799999999999999</v>
      </c>
      <c r="P242" s="61">
        <f t="shared" si="37"/>
        <v>0.14799999999999999</v>
      </c>
      <c r="Q242" s="65">
        <f t="shared" si="33"/>
        <v>6.5608108108108114</v>
      </c>
    </row>
    <row r="243" spans="1:17" x14ac:dyDescent="0.25">
      <c r="A243" s="84" t="s">
        <v>491</v>
      </c>
      <c r="B243" s="85">
        <v>0</v>
      </c>
      <c r="C243" s="86">
        <v>0</v>
      </c>
      <c r="D243" s="64">
        <f t="shared" si="34"/>
        <v>0</v>
      </c>
      <c r="E243" s="62">
        <f t="shared" si="30"/>
        <v>0</v>
      </c>
      <c r="F243" s="60">
        <v>0</v>
      </c>
      <c r="G243" s="61">
        <v>0</v>
      </c>
      <c r="H243" s="61">
        <f t="shared" si="35"/>
        <v>0</v>
      </c>
      <c r="I243" s="62" t="str">
        <f t="shared" si="31"/>
        <v/>
      </c>
      <c r="J243" s="60">
        <v>0</v>
      </c>
      <c r="K243" s="61">
        <v>0</v>
      </c>
      <c r="L243" s="61">
        <f t="shared" si="36"/>
        <v>0</v>
      </c>
      <c r="M243" s="62">
        <f t="shared" si="32"/>
        <v>0</v>
      </c>
      <c r="N243" s="61">
        <v>0</v>
      </c>
      <c r="O243" s="61">
        <v>0.02</v>
      </c>
      <c r="P243" s="61">
        <f t="shared" si="37"/>
        <v>0.02</v>
      </c>
      <c r="Q243" s="65">
        <f t="shared" si="33"/>
        <v>-1</v>
      </c>
    </row>
    <row r="244" spans="1:17" x14ac:dyDescent="0.25">
      <c r="A244" s="84" t="s">
        <v>179</v>
      </c>
      <c r="B244" s="85">
        <v>0</v>
      </c>
      <c r="C244" s="86">
        <v>1.554</v>
      </c>
      <c r="D244" s="64">
        <f t="shared" si="34"/>
        <v>1.554</v>
      </c>
      <c r="E244" s="62">
        <f t="shared" si="30"/>
        <v>1.8925822673785908E-5</v>
      </c>
      <c r="F244" s="60">
        <v>0</v>
      </c>
      <c r="G244" s="61">
        <v>0.89800000000000002</v>
      </c>
      <c r="H244" s="61">
        <f t="shared" si="35"/>
        <v>0.89800000000000002</v>
      </c>
      <c r="I244" s="62">
        <f t="shared" si="31"/>
        <v>0.73051224944320725</v>
      </c>
      <c r="J244" s="60">
        <v>0</v>
      </c>
      <c r="K244" s="61">
        <v>9.2270000000000003</v>
      </c>
      <c r="L244" s="61">
        <f t="shared" si="36"/>
        <v>9.2270000000000003</v>
      </c>
      <c r="M244" s="62">
        <f t="shared" si="32"/>
        <v>1.384349749790448E-5</v>
      </c>
      <c r="N244" s="61">
        <v>0</v>
      </c>
      <c r="O244" s="61">
        <v>2.181</v>
      </c>
      <c r="P244" s="61">
        <f t="shared" si="37"/>
        <v>2.181</v>
      </c>
      <c r="Q244" s="65">
        <f t="shared" si="33"/>
        <v>3.2306281522237503</v>
      </c>
    </row>
    <row r="245" spans="1:17" x14ac:dyDescent="0.25">
      <c r="A245" s="84" t="s">
        <v>141</v>
      </c>
      <c r="B245" s="85">
        <v>0</v>
      </c>
      <c r="C245" s="86">
        <v>0.51100000000000001</v>
      </c>
      <c r="D245" s="64">
        <f t="shared" si="34"/>
        <v>0.51100000000000001</v>
      </c>
      <c r="E245" s="62">
        <f t="shared" si="30"/>
        <v>6.2233561044431139E-6</v>
      </c>
      <c r="F245" s="60">
        <v>0</v>
      </c>
      <c r="G245" s="61">
        <v>0.28199999999999997</v>
      </c>
      <c r="H245" s="61">
        <f t="shared" si="35"/>
        <v>0.28199999999999997</v>
      </c>
      <c r="I245" s="62">
        <f t="shared" si="31"/>
        <v>0.81205673758865271</v>
      </c>
      <c r="J245" s="60">
        <v>0</v>
      </c>
      <c r="K245" s="61">
        <v>0.75</v>
      </c>
      <c r="L245" s="61">
        <f t="shared" si="36"/>
        <v>0.75</v>
      </c>
      <c r="M245" s="62">
        <f t="shared" si="32"/>
        <v>1.1252436461936012E-6</v>
      </c>
      <c r="N245" s="61">
        <v>0</v>
      </c>
      <c r="O245" s="61">
        <v>0.69899999999999995</v>
      </c>
      <c r="P245" s="61">
        <f t="shared" si="37"/>
        <v>0.69899999999999995</v>
      </c>
      <c r="Q245" s="65">
        <f t="shared" si="33"/>
        <v>7.2961373390558082E-2</v>
      </c>
    </row>
    <row r="246" spans="1:17" x14ac:dyDescent="0.25">
      <c r="A246" s="84" t="s">
        <v>181</v>
      </c>
      <c r="B246" s="85">
        <v>0</v>
      </c>
      <c r="C246" s="86">
        <v>1.0249999999999999</v>
      </c>
      <c r="D246" s="64">
        <f t="shared" si="34"/>
        <v>1.0249999999999999</v>
      </c>
      <c r="E246" s="62">
        <f t="shared" si="30"/>
        <v>1.2483248546094307E-5</v>
      </c>
      <c r="F246" s="60">
        <v>0</v>
      </c>
      <c r="G246" s="61">
        <v>0.68500000000000005</v>
      </c>
      <c r="H246" s="61">
        <f t="shared" si="35"/>
        <v>0.68500000000000005</v>
      </c>
      <c r="I246" s="62">
        <f t="shared" si="31"/>
        <v>0.49635036496350349</v>
      </c>
      <c r="J246" s="60">
        <v>0</v>
      </c>
      <c r="K246" s="61">
        <v>3.149</v>
      </c>
      <c r="L246" s="61">
        <f t="shared" si="36"/>
        <v>3.149</v>
      </c>
      <c r="M246" s="62">
        <f t="shared" si="32"/>
        <v>4.7245229891515339E-6</v>
      </c>
      <c r="N246" s="61">
        <v>0</v>
      </c>
      <c r="O246" s="61">
        <v>6.2460000000000004</v>
      </c>
      <c r="P246" s="61">
        <f t="shared" si="37"/>
        <v>6.2460000000000004</v>
      </c>
      <c r="Q246" s="65">
        <f t="shared" si="33"/>
        <v>-0.49583733589497281</v>
      </c>
    </row>
    <row r="247" spans="1:17" x14ac:dyDescent="0.25">
      <c r="A247" s="84" t="s">
        <v>443</v>
      </c>
      <c r="B247" s="85">
        <v>0</v>
      </c>
      <c r="C247" s="86">
        <v>0</v>
      </c>
      <c r="D247" s="64">
        <f t="shared" si="34"/>
        <v>0</v>
      </c>
      <c r="E247" s="62">
        <f t="shared" si="30"/>
        <v>0</v>
      </c>
      <c r="F247" s="60">
        <v>0</v>
      </c>
      <c r="G247" s="61">
        <v>0</v>
      </c>
      <c r="H247" s="61">
        <f t="shared" si="35"/>
        <v>0</v>
      </c>
      <c r="I247" s="62" t="str">
        <f t="shared" si="31"/>
        <v/>
      </c>
      <c r="J247" s="60">
        <v>0</v>
      </c>
      <c r="K247" s="61">
        <v>0</v>
      </c>
      <c r="L247" s="61">
        <f t="shared" si="36"/>
        <v>0</v>
      </c>
      <c r="M247" s="62">
        <f t="shared" si="32"/>
        <v>0</v>
      </c>
      <c r="N247" s="61">
        <v>0</v>
      </c>
      <c r="O247" s="61">
        <v>0.17799999999999999</v>
      </c>
      <c r="P247" s="61">
        <f t="shared" si="37"/>
        <v>0.17799999999999999</v>
      </c>
      <c r="Q247" s="65">
        <f t="shared" si="33"/>
        <v>-1</v>
      </c>
    </row>
    <row r="248" spans="1:17" x14ac:dyDescent="0.25">
      <c r="A248" s="84" t="s">
        <v>170</v>
      </c>
      <c r="B248" s="85">
        <v>0</v>
      </c>
      <c r="C248" s="86">
        <v>1.1599999999999999</v>
      </c>
      <c r="D248" s="64">
        <f t="shared" si="34"/>
        <v>1.1599999999999999</v>
      </c>
      <c r="E248" s="62">
        <f t="shared" si="30"/>
        <v>1.4127383720457947E-5</v>
      </c>
      <c r="F248" s="60">
        <v>0</v>
      </c>
      <c r="G248" s="61">
        <v>0.82</v>
      </c>
      <c r="H248" s="61">
        <f t="shared" si="35"/>
        <v>0.82</v>
      </c>
      <c r="I248" s="62">
        <f t="shared" si="31"/>
        <v>0.41463414634146334</v>
      </c>
      <c r="J248" s="60">
        <v>0</v>
      </c>
      <c r="K248" s="61">
        <v>7.2009999999999996</v>
      </c>
      <c r="L248" s="61">
        <f t="shared" si="36"/>
        <v>7.2009999999999996</v>
      </c>
      <c r="M248" s="62">
        <f t="shared" si="32"/>
        <v>1.0803839328320163E-5</v>
      </c>
      <c r="N248" s="61">
        <v>0</v>
      </c>
      <c r="O248" s="61">
        <v>2.302</v>
      </c>
      <c r="P248" s="61">
        <f t="shared" si="37"/>
        <v>2.302</v>
      </c>
      <c r="Q248" s="65">
        <f t="shared" si="33"/>
        <v>2.1281494352736749</v>
      </c>
    </row>
    <row r="249" spans="1:17" x14ac:dyDescent="0.25">
      <c r="A249" s="84" t="s">
        <v>520</v>
      </c>
      <c r="B249" s="85">
        <v>0</v>
      </c>
      <c r="C249" s="86">
        <v>0</v>
      </c>
      <c r="D249" s="64">
        <f t="shared" si="34"/>
        <v>0</v>
      </c>
      <c r="E249" s="62">
        <f t="shared" si="30"/>
        <v>0</v>
      </c>
      <c r="F249" s="60">
        <v>0</v>
      </c>
      <c r="G249" s="61">
        <v>0</v>
      </c>
      <c r="H249" s="61">
        <f t="shared" si="35"/>
        <v>0</v>
      </c>
      <c r="I249" s="62" t="str">
        <f t="shared" si="31"/>
        <v/>
      </c>
      <c r="J249" s="60">
        <v>0</v>
      </c>
      <c r="K249" s="61">
        <v>0</v>
      </c>
      <c r="L249" s="61">
        <f t="shared" si="36"/>
        <v>0</v>
      </c>
      <c r="M249" s="62">
        <f t="shared" si="32"/>
        <v>0</v>
      </c>
      <c r="N249" s="61">
        <v>0</v>
      </c>
      <c r="O249" s="61">
        <v>0</v>
      </c>
      <c r="P249" s="61">
        <f t="shared" si="37"/>
        <v>0</v>
      </c>
      <c r="Q249" s="65" t="str">
        <f t="shared" si="33"/>
        <v/>
      </c>
    </row>
    <row r="250" spans="1:17" x14ac:dyDescent="0.25">
      <c r="A250" s="84" t="s">
        <v>434</v>
      </c>
      <c r="B250" s="85">
        <v>0</v>
      </c>
      <c r="C250" s="86">
        <v>0</v>
      </c>
      <c r="D250" s="64">
        <f t="shared" si="34"/>
        <v>0</v>
      </c>
      <c r="E250" s="62">
        <f t="shared" si="30"/>
        <v>0</v>
      </c>
      <c r="F250" s="60">
        <v>0</v>
      </c>
      <c r="G250" s="61">
        <v>0</v>
      </c>
      <c r="H250" s="61">
        <f t="shared" si="35"/>
        <v>0</v>
      </c>
      <c r="I250" s="62" t="str">
        <f t="shared" si="31"/>
        <v/>
      </c>
      <c r="J250" s="60">
        <v>0</v>
      </c>
      <c r="K250" s="61">
        <v>0</v>
      </c>
      <c r="L250" s="61">
        <f t="shared" si="36"/>
        <v>0</v>
      </c>
      <c r="M250" s="62">
        <f t="shared" si="32"/>
        <v>0</v>
      </c>
      <c r="N250" s="61">
        <v>0</v>
      </c>
      <c r="O250" s="61">
        <v>0</v>
      </c>
      <c r="P250" s="61">
        <f t="shared" si="37"/>
        <v>0</v>
      </c>
      <c r="Q250" s="65" t="str">
        <f t="shared" si="33"/>
        <v/>
      </c>
    </row>
    <row r="251" spans="1:17" x14ac:dyDescent="0.25">
      <c r="A251" s="84" t="s">
        <v>142</v>
      </c>
      <c r="B251" s="85">
        <v>0</v>
      </c>
      <c r="C251" s="86">
        <v>5.3520000000000003</v>
      </c>
      <c r="D251" s="64">
        <f t="shared" si="34"/>
        <v>5.3520000000000003</v>
      </c>
      <c r="E251" s="62">
        <f t="shared" si="30"/>
        <v>6.5180825579216328E-5</v>
      </c>
      <c r="F251" s="60">
        <v>0</v>
      </c>
      <c r="G251" s="61">
        <v>3.23</v>
      </c>
      <c r="H251" s="61">
        <f t="shared" si="35"/>
        <v>3.23</v>
      </c>
      <c r="I251" s="62">
        <f t="shared" si="31"/>
        <v>0.65696594427244603</v>
      </c>
      <c r="J251" s="60">
        <v>0</v>
      </c>
      <c r="K251" s="61">
        <v>9.89</v>
      </c>
      <c r="L251" s="61">
        <f t="shared" si="36"/>
        <v>9.89</v>
      </c>
      <c r="M251" s="62">
        <f t="shared" si="32"/>
        <v>1.4838212881139622E-5</v>
      </c>
      <c r="N251" s="61">
        <v>0</v>
      </c>
      <c r="O251" s="61">
        <v>9.8800000000000008</v>
      </c>
      <c r="P251" s="61">
        <f t="shared" si="37"/>
        <v>9.8800000000000008</v>
      </c>
      <c r="Q251" s="65">
        <f t="shared" si="33"/>
        <v>1.0121457489877805E-3</v>
      </c>
    </row>
    <row r="252" spans="1:17" x14ac:dyDescent="0.25">
      <c r="A252" s="84" t="s">
        <v>325</v>
      </c>
      <c r="B252" s="85">
        <v>0</v>
      </c>
      <c r="C252" s="86">
        <v>0</v>
      </c>
      <c r="D252" s="64">
        <f t="shared" si="34"/>
        <v>0</v>
      </c>
      <c r="E252" s="62">
        <f t="shared" si="30"/>
        <v>0</v>
      </c>
      <c r="F252" s="60">
        <v>0</v>
      </c>
      <c r="G252" s="61">
        <v>0</v>
      </c>
      <c r="H252" s="61">
        <f t="shared" si="35"/>
        <v>0</v>
      </c>
      <c r="I252" s="62" t="str">
        <f t="shared" si="31"/>
        <v/>
      </c>
      <c r="J252" s="60">
        <v>0</v>
      </c>
      <c r="K252" s="61">
        <v>0.115</v>
      </c>
      <c r="L252" s="61">
        <f t="shared" si="36"/>
        <v>0.115</v>
      </c>
      <c r="M252" s="62">
        <f t="shared" si="32"/>
        <v>1.7253735908301887E-7</v>
      </c>
      <c r="N252" s="61">
        <v>0</v>
      </c>
      <c r="O252" s="61">
        <v>0.21</v>
      </c>
      <c r="P252" s="61">
        <f t="shared" si="37"/>
        <v>0.21</v>
      </c>
      <c r="Q252" s="65">
        <f t="shared" si="33"/>
        <v>-0.45238095238095233</v>
      </c>
    </row>
    <row r="253" spans="1:17" x14ac:dyDescent="0.25">
      <c r="A253" s="84" t="s">
        <v>490</v>
      </c>
      <c r="B253" s="85">
        <v>0</v>
      </c>
      <c r="C253" s="86">
        <v>0</v>
      </c>
      <c r="D253" s="64">
        <f t="shared" si="34"/>
        <v>0</v>
      </c>
      <c r="E253" s="62">
        <f t="shared" si="30"/>
        <v>0</v>
      </c>
      <c r="F253" s="60">
        <v>0</v>
      </c>
      <c r="G253" s="61">
        <v>0</v>
      </c>
      <c r="H253" s="61">
        <f t="shared" si="35"/>
        <v>0</v>
      </c>
      <c r="I253" s="62" t="str">
        <f t="shared" si="31"/>
        <v/>
      </c>
      <c r="J253" s="60">
        <v>0</v>
      </c>
      <c r="K253" s="61">
        <v>0</v>
      </c>
      <c r="L253" s="61">
        <f t="shared" si="36"/>
        <v>0</v>
      </c>
      <c r="M253" s="62">
        <f t="shared" si="32"/>
        <v>0</v>
      </c>
      <c r="N253" s="61">
        <v>0</v>
      </c>
      <c r="O253" s="61">
        <v>4.4999999999999998E-2</v>
      </c>
      <c r="P253" s="61">
        <f t="shared" si="37"/>
        <v>4.4999999999999998E-2</v>
      </c>
      <c r="Q253" s="65">
        <f t="shared" si="33"/>
        <v>-1</v>
      </c>
    </row>
    <row r="254" spans="1:17" x14ac:dyDescent="0.25">
      <c r="A254" s="84" t="s">
        <v>501</v>
      </c>
      <c r="B254" s="85">
        <v>0</v>
      </c>
      <c r="C254" s="86">
        <v>0</v>
      </c>
      <c r="D254" s="64">
        <f t="shared" si="34"/>
        <v>0</v>
      </c>
      <c r="E254" s="62">
        <f t="shared" si="30"/>
        <v>0</v>
      </c>
      <c r="F254" s="60">
        <v>0</v>
      </c>
      <c r="G254" s="61">
        <v>0</v>
      </c>
      <c r="H254" s="61">
        <f t="shared" si="35"/>
        <v>0</v>
      </c>
      <c r="I254" s="62" t="str">
        <f t="shared" si="31"/>
        <v/>
      </c>
      <c r="J254" s="60">
        <v>0</v>
      </c>
      <c r="K254" s="61">
        <v>0</v>
      </c>
      <c r="L254" s="61">
        <f t="shared" si="36"/>
        <v>0</v>
      </c>
      <c r="M254" s="62">
        <f t="shared" si="32"/>
        <v>0</v>
      </c>
      <c r="N254" s="61">
        <v>0</v>
      </c>
      <c r="O254" s="61">
        <v>0.02</v>
      </c>
      <c r="P254" s="61">
        <f t="shared" si="37"/>
        <v>0.02</v>
      </c>
      <c r="Q254" s="65">
        <f t="shared" si="33"/>
        <v>-1</v>
      </c>
    </row>
    <row r="255" spans="1:17" x14ac:dyDescent="0.25">
      <c r="A255" s="84" t="s">
        <v>413</v>
      </c>
      <c r="B255" s="85">
        <v>0</v>
      </c>
      <c r="C255" s="86">
        <v>0</v>
      </c>
      <c r="D255" s="64">
        <f t="shared" si="34"/>
        <v>0</v>
      </c>
      <c r="E255" s="62">
        <f t="shared" si="30"/>
        <v>0</v>
      </c>
      <c r="F255" s="60">
        <v>0</v>
      </c>
      <c r="G255" s="61">
        <v>0</v>
      </c>
      <c r="H255" s="61">
        <f t="shared" si="35"/>
        <v>0</v>
      </c>
      <c r="I255" s="62" t="str">
        <f t="shared" si="31"/>
        <v/>
      </c>
      <c r="J255" s="60">
        <v>0</v>
      </c>
      <c r="K255" s="61">
        <v>0</v>
      </c>
      <c r="L255" s="61">
        <f t="shared" si="36"/>
        <v>0</v>
      </c>
      <c r="M255" s="62">
        <f t="shared" si="32"/>
        <v>0</v>
      </c>
      <c r="N255" s="61">
        <v>0</v>
      </c>
      <c r="O255" s="61">
        <v>0</v>
      </c>
      <c r="P255" s="61">
        <f t="shared" si="37"/>
        <v>0</v>
      </c>
      <c r="Q255" s="65" t="str">
        <f t="shared" si="33"/>
        <v/>
      </c>
    </row>
    <row r="256" spans="1:17" x14ac:dyDescent="0.25">
      <c r="A256" s="84" t="s">
        <v>184</v>
      </c>
      <c r="B256" s="85">
        <v>0</v>
      </c>
      <c r="C256" s="86">
        <v>4.7E-2</v>
      </c>
      <c r="D256" s="64">
        <f t="shared" si="34"/>
        <v>4.7E-2</v>
      </c>
      <c r="E256" s="62">
        <f t="shared" si="30"/>
        <v>5.7240261625993417E-7</v>
      </c>
      <c r="F256" s="60">
        <v>0</v>
      </c>
      <c r="G256" s="61">
        <v>6.2E-2</v>
      </c>
      <c r="H256" s="61">
        <f t="shared" si="35"/>
        <v>6.2E-2</v>
      </c>
      <c r="I256" s="62">
        <f t="shared" si="31"/>
        <v>-0.24193548387096775</v>
      </c>
      <c r="J256" s="60">
        <v>0</v>
      </c>
      <c r="K256" s="61">
        <v>1.9670000000000001</v>
      </c>
      <c r="L256" s="61">
        <f t="shared" si="36"/>
        <v>1.9670000000000001</v>
      </c>
      <c r="M256" s="62">
        <f t="shared" si="32"/>
        <v>2.9511390027504185E-6</v>
      </c>
      <c r="N256" s="61">
        <v>0</v>
      </c>
      <c r="O256" s="61">
        <v>1.6950000000000001</v>
      </c>
      <c r="P256" s="61">
        <f t="shared" si="37"/>
        <v>1.6950000000000001</v>
      </c>
      <c r="Q256" s="65">
        <f t="shared" si="33"/>
        <v>0.16047197640117994</v>
      </c>
    </row>
    <row r="257" spans="1:17" x14ac:dyDescent="0.25">
      <c r="A257" s="84" t="s">
        <v>144</v>
      </c>
      <c r="B257" s="85">
        <v>0</v>
      </c>
      <c r="C257" s="86">
        <v>0.158</v>
      </c>
      <c r="D257" s="64">
        <f t="shared" si="34"/>
        <v>0.158</v>
      </c>
      <c r="E257" s="62">
        <f t="shared" si="30"/>
        <v>1.9242470929589276E-6</v>
      </c>
      <c r="F257" s="60">
        <v>0</v>
      </c>
      <c r="G257" s="61">
        <v>0.20699999999999999</v>
      </c>
      <c r="H257" s="61">
        <f t="shared" si="35"/>
        <v>0.20699999999999999</v>
      </c>
      <c r="I257" s="62">
        <f t="shared" si="31"/>
        <v>-0.23671497584541057</v>
      </c>
      <c r="J257" s="60">
        <v>0</v>
      </c>
      <c r="K257" s="61">
        <v>2.8410000000000002</v>
      </c>
      <c r="L257" s="61">
        <f t="shared" si="36"/>
        <v>2.8410000000000002</v>
      </c>
      <c r="M257" s="62">
        <f t="shared" si="32"/>
        <v>4.262422931781362E-6</v>
      </c>
      <c r="N257" s="61">
        <v>0</v>
      </c>
      <c r="O257" s="61">
        <v>3.383</v>
      </c>
      <c r="P257" s="61">
        <f t="shared" si="37"/>
        <v>3.383</v>
      </c>
      <c r="Q257" s="65">
        <f t="shared" si="33"/>
        <v>-0.16021282885013299</v>
      </c>
    </row>
    <row r="258" spans="1:17" x14ac:dyDescent="0.25">
      <c r="A258" s="84" t="s">
        <v>366</v>
      </c>
      <c r="B258" s="85">
        <v>0</v>
      </c>
      <c r="C258" s="86">
        <v>0</v>
      </c>
      <c r="D258" s="64">
        <f t="shared" si="34"/>
        <v>0</v>
      </c>
      <c r="E258" s="62">
        <f t="shared" si="30"/>
        <v>0</v>
      </c>
      <c r="F258" s="60">
        <v>0</v>
      </c>
      <c r="G258" s="61">
        <v>0</v>
      </c>
      <c r="H258" s="61">
        <f t="shared" si="35"/>
        <v>0</v>
      </c>
      <c r="I258" s="62" t="str">
        <f t="shared" si="31"/>
        <v/>
      </c>
      <c r="J258" s="60">
        <v>0</v>
      </c>
      <c r="K258" s="61">
        <v>0.12</v>
      </c>
      <c r="L258" s="61">
        <f t="shared" si="36"/>
        <v>0.12</v>
      </c>
      <c r="M258" s="62">
        <f t="shared" si="32"/>
        <v>1.800389833909762E-7</v>
      </c>
      <c r="N258" s="61">
        <v>0</v>
      </c>
      <c r="O258" s="61">
        <v>0</v>
      </c>
      <c r="P258" s="61">
        <f t="shared" si="37"/>
        <v>0</v>
      </c>
      <c r="Q258" s="65" t="str">
        <f t="shared" si="33"/>
        <v/>
      </c>
    </row>
    <row r="259" spans="1:17" x14ac:dyDescent="0.25">
      <c r="A259" s="84" t="s">
        <v>146</v>
      </c>
      <c r="B259" s="85">
        <v>0</v>
      </c>
      <c r="C259" s="86">
        <v>5.19</v>
      </c>
      <c r="D259" s="64">
        <f t="shared" si="34"/>
        <v>5.19</v>
      </c>
      <c r="E259" s="62">
        <f t="shared" si="30"/>
        <v>6.3207863369979967E-5</v>
      </c>
      <c r="F259" s="60">
        <v>0</v>
      </c>
      <c r="G259" s="61">
        <v>5.9859999999999998</v>
      </c>
      <c r="H259" s="61">
        <f t="shared" si="35"/>
        <v>5.9859999999999998</v>
      </c>
      <c r="I259" s="62">
        <f t="shared" si="31"/>
        <v>-0.13297694620781819</v>
      </c>
      <c r="J259" s="60">
        <v>0</v>
      </c>
      <c r="K259" s="61">
        <v>41.006999999999998</v>
      </c>
      <c r="L259" s="61">
        <f t="shared" si="36"/>
        <v>41.006999999999998</v>
      </c>
      <c r="M259" s="62">
        <f t="shared" si="32"/>
        <v>6.1523821599281339E-5</v>
      </c>
      <c r="N259" s="61">
        <v>0</v>
      </c>
      <c r="O259" s="61">
        <v>43.685000000000002</v>
      </c>
      <c r="P259" s="61">
        <f t="shared" si="37"/>
        <v>43.685000000000002</v>
      </c>
      <c r="Q259" s="65">
        <f t="shared" si="33"/>
        <v>-6.1302506581206506E-2</v>
      </c>
    </row>
    <row r="260" spans="1:17" x14ac:dyDescent="0.25">
      <c r="A260" s="84" t="s">
        <v>427</v>
      </c>
      <c r="B260" s="85">
        <v>0</v>
      </c>
      <c r="C260" s="86">
        <v>0</v>
      </c>
      <c r="D260" s="64">
        <f t="shared" si="34"/>
        <v>0</v>
      </c>
      <c r="E260" s="62">
        <f t="shared" si="30"/>
        <v>0</v>
      </c>
      <c r="F260" s="60">
        <v>0</v>
      </c>
      <c r="G260" s="61">
        <v>0</v>
      </c>
      <c r="H260" s="61">
        <f t="shared" si="35"/>
        <v>0</v>
      </c>
      <c r="I260" s="62" t="str">
        <f t="shared" si="31"/>
        <v/>
      </c>
      <c r="J260" s="60">
        <v>0</v>
      </c>
      <c r="K260" s="61">
        <v>0</v>
      </c>
      <c r="L260" s="61">
        <f t="shared" si="36"/>
        <v>0</v>
      </c>
      <c r="M260" s="62">
        <f t="shared" si="32"/>
        <v>0</v>
      </c>
      <c r="N260" s="61">
        <v>0</v>
      </c>
      <c r="O260" s="61">
        <v>0</v>
      </c>
      <c r="P260" s="61">
        <f t="shared" si="37"/>
        <v>0</v>
      </c>
      <c r="Q260" s="65" t="str">
        <f t="shared" si="33"/>
        <v/>
      </c>
    </row>
    <row r="261" spans="1:17" x14ac:dyDescent="0.25">
      <c r="A261" s="84" t="s">
        <v>515</v>
      </c>
      <c r="B261" s="85">
        <v>0</v>
      </c>
      <c r="C261" s="86">
        <v>0.1</v>
      </c>
      <c r="D261" s="64">
        <f t="shared" si="34"/>
        <v>0.1</v>
      </c>
      <c r="E261" s="62">
        <f t="shared" si="30"/>
        <v>1.2178779069360302E-6</v>
      </c>
      <c r="F261" s="60">
        <v>0</v>
      </c>
      <c r="G261" s="61">
        <v>0</v>
      </c>
      <c r="H261" s="61">
        <f t="shared" si="35"/>
        <v>0</v>
      </c>
      <c r="I261" s="62" t="str">
        <f t="shared" si="31"/>
        <v/>
      </c>
      <c r="J261" s="60">
        <v>0</v>
      </c>
      <c r="K261" s="61">
        <v>0.1</v>
      </c>
      <c r="L261" s="61">
        <f t="shared" si="36"/>
        <v>0.1</v>
      </c>
      <c r="M261" s="62">
        <f t="shared" si="32"/>
        <v>1.5003248615914684E-7</v>
      </c>
      <c r="N261" s="61">
        <v>0</v>
      </c>
      <c r="O261" s="61">
        <v>0</v>
      </c>
      <c r="P261" s="61">
        <f t="shared" si="37"/>
        <v>0</v>
      </c>
      <c r="Q261" s="65" t="str">
        <f t="shared" si="33"/>
        <v/>
      </c>
    </row>
    <row r="262" spans="1:17" x14ac:dyDescent="0.25">
      <c r="A262" s="84" t="s">
        <v>469</v>
      </c>
      <c r="B262" s="85">
        <v>0</v>
      </c>
      <c r="C262" s="86">
        <v>0</v>
      </c>
      <c r="D262" s="64">
        <f t="shared" si="34"/>
        <v>0</v>
      </c>
      <c r="E262" s="62">
        <f t="shared" si="30"/>
        <v>0</v>
      </c>
      <c r="F262" s="60">
        <v>0</v>
      </c>
      <c r="G262" s="61">
        <v>0</v>
      </c>
      <c r="H262" s="61">
        <f t="shared" si="35"/>
        <v>0</v>
      </c>
      <c r="I262" s="62" t="str">
        <f t="shared" si="31"/>
        <v/>
      </c>
      <c r="J262" s="60">
        <v>0</v>
      </c>
      <c r="K262" s="61">
        <v>0</v>
      </c>
      <c r="L262" s="61">
        <f t="shared" si="36"/>
        <v>0</v>
      </c>
      <c r="M262" s="62">
        <f t="shared" si="32"/>
        <v>0</v>
      </c>
      <c r="N262" s="61">
        <v>0</v>
      </c>
      <c r="O262" s="61">
        <v>0.2</v>
      </c>
      <c r="P262" s="61">
        <f t="shared" si="37"/>
        <v>0.2</v>
      </c>
      <c r="Q262" s="65">
        <f t="shared" si="33"/>
        <v>-1</v>
      </c>
    </row>
    <row r="263" spans="1:17" x14ac:dyDescent="0.25">
      <c r="A263" s="84" t="s">
        <v>468</v>
      </c>
      <c r="B263" s="85">
        <v>0</v>
      </c>
      <c r="C263" s="86">
        <v>0</v>
      </c>
      <c r="D263" s="64">
        <f t="shared" si="34"/>
        <v>0</v>
      </c>
      <c r="E263" s="62">
        <f t="shared" si="30"/>
        <v>0</v>
      </c>
      <c r="F263" s="60">
        <v>0</v>
      </c>
      <c r="G263" s="61">
        <v>0</v>
      </c>
      <c r="H263" s="61">
        <f t="shared" si="35"/>
        <v>0</v>
      </c>
      <c r="I263" s="62" t="str">
        <f t="shared" si="31"/>
        <v/>
      </c>
      <c r="J263" s="60">
        <v>0</v>
      </c>
      <c r="K263" s="61">
        <v>0</v>
      </c>
      <c r="L263" s="61">
        <f t="shared" si="36"/>
        <v>0</v>
      </c>
      <c r="M263" s="62">
        <f t="shared" si="32"/>
        <v>0</v>
      </c>
      <c r="N263" s="61">
        <v>0</v>
      </c>
      <c r="O263" s="61">
        <v>8.9999999999999993E-3</v>
      </c>
      <c r="P263" s="61">
        <f t="shared" si="37"/>
        <v>8.9999999999999993E-3</v>
      </c>
      <c r="Q263" s="65">
        <f t="shared" si="33"/>
        <v>-1</v>
      </c>
    </row>
    <row r="264" spans="1:17" x14ac:dyDescent="0.25">
      <c r="A264" s="84" t="s">
        <v>384</v>
      </c>
      <c r="B264" s="85">
        <v>0</v>
      </c>
      <c r="C264" s="86">
        <v>0</v>
      </c>
      <c r="D264" s="64">
        <f t="shared" si="34"/>
        <v>0</v>
      </c>
      <c r="E264" s="62">
        <f t="shared" si="30"/>
        <v>0</v>
      </c>
      <c r="F264" s="60">
        <v>0</v>
      </c>
      <c r="G264" s="61">
        <v>0</v>
      </c>
      <c r="H264" s="61">
        <f t="shared" si="35"/>
        <v>0</v>
      </c>
      <c r="I264" s="62" t="str">
        <f t="shared" si="31"/>
        <v/>
      </c>
      <c r="J264" s="60">
        <v>0</v>
      </c>
      <c r="K264" s="61">
        <v>0.12</v>
      </c>
      <c r="L264" s="61">
        <f t="shared" si="36"/>
        <v>0.12</v>
      </c>
      <c r="M264" s="62">
        <f t="shared" si="32"/>
        <v>1.800389833909762E-7</v>
      </c>
      <c r="N264" s="61">
        <v>0</v>
      </c>
      <c r="O264" s="61">
        <v>0</v>
      </c>
      <c r="P264" s="61">
        <f t="shared" si="37"/>
        <v>0</v>
      </c>
      <c r="Q264" s="65" t="str">
        <f t="shared" si="33"/>
        <v/>
      </c>
    </row>
    <row r="265" spans="1:17" x14ac:dyDescent="0.25">
      <c r="A265" s="84" t="s">
        <v>215</v>
      </c>
      <c r="B265" s="85">
        <v>0</v>
      </c>
      <c r="C265" s="86">
        <v>0.15</v>
      </c>
      <c r="D265" s="64">
        <f t="shared" si="34"/>
        <v>0.15</v>
      </c>
      <c r="E265" s="62">
        <f t="shared" ref="E265:E328" si="38">IFERROR(D265/$D$7,"")</f>
        <v>1.8268168604040451E-6</v>
      </c>
      <c r="F265" s="60">
        <v>0</v>
      </c>
      <c r="G265" s="61">
        <v>0.35499999999999998</v>
      </c>
      <c r="H265" s="61">
        <f t="shared" si="35"/>
        <v>0.35499999999999998</v>
      </c>
      <c r="I265" s="62">
        <f t="shared" ref="I265:I328" si="39">IFERROR(D265/H265-1,"")</f>
        <v>-0.57746478873239437</v>
      </c>
      <c r="J265" s="60">
        <v>0</v>
      </c>
      <c r="K265" s="61">
        <v>2.5169999999999999</v>
      </c>
      <c r="L265" s="61">
        <f t="shared" si="36"/>
        <v>2.5169999999999999</v>
      </c>
      <c r="M265" s="62">
        <f t="shared" ref="M265:M328" si="40">IFERROR(L265/$L$7,"")</f>
        <v>3.7763176766257256E-6</v>
      </c>
      <c r="N265" s="61">
        <v>0</v>
      </c>
      <c r="O265" s="61">
        <v>4.266</v>
      </c>
      <c r="P265" s="61">
        <f t="shared" si="37"/>
        <v>4.266</v>
      </c>
      <c r="Q265" s="65">
        <f t="shared" ref="Q265:Q328" si="41">IFERROR(L265/P265-1,"")</f>
        <v>-0.40998593530239102</v>
      </c>
    </row>
    <row r="266" spans="1:17" x14ac:dyDescent="0.25">
      <c r="A266" s="84" t="s">
        <v>189</v>
      </c>
      <c r="B266" s="85">
        <v>0</v>
      </c>
      <c r="C266" s="86">
        <v>7.0000000000000007E-2</v>
      </c>
      <c r="D266" s="64">
        <f t="shared" si="34"/>
        <v>7.0000000000000007E-2</v>
      </c>
      <c r="E266" s="62">
        <f t="shared" si="38"/>
        <v>8.5251453485522109E-7</v>
      </c>
      <c r="F266" s="60">
        <v>0</v>
      </c>
      <c r="G266" s="61">
        <v>0.06</v>
      </c>
      <c r="H266" s="61">
        <f t="shared" si="35"/>
        <v>0.06</v>
      </c>
      <c r="I266" s="62">
        <f t="shared" si="39"/>
        <v>0.16666666666666674</v>
      </c>
      <c r="J266" s="60">
        <v>0</v>
      </c>
      <c r="K266" s="61">
        <v>0.58099999999999996</v>
      </c>
      <c r="L266" s="61">
        <f t="shared" si="36"/>
        <v>0.58099999999999996</v>
      </c>
      <c r="M266" s="62">
        <f t="shared" si="40"/>
        <v>8.7168874458464309E-7</v>
      </c>
      <c r="N266" s="61">
        <v>0</v>
      </c>
      <c r="O266" s="61">
        <v>5.8999999999999997E-2</v>
      </c>
      <c r="P266" s="61">
        <f t="shared" si="37"/>
        <v>5.8999999999999997E-2</v>
      </c>
      <c r="Q266" s="65">
        <f t="shared" si="41"/>
        <v>8.8474576271186436</v>
      </c>
    </row>
    <row r="267" spans="1:17" x14ac:dyDescent="0.25">
      <c r="A267" s="84" t="s">
        <v>494</v>
      </c>
      <c r="B267" s="85">
        <v>0</v>
      </c>
      <c r="C267" s="86">
        <v>0</v>
      </c>
      <c r="D267" s="64">
        <f t="shared" si="34"/>
        <v>0</v>
      </c>
      <c r="E267" s="62">
        <f t="shared" si="38"/>
        <v>0</v>
      </c>
      <c r="F267" s="60">
        <v>0</v>
      </c>
      <c r="G267" s="61">
        <v>0</v>
      </c>
      <c r="H267" s="61">
        <f t="shared" si="35"/>
        <v>0</v>
      </c>
      <c r="I267" s="62" t="str">
        <f t="shared" si="39"/>
        <v/>
      </c>
      <c r="J267" s="60">
        <v>0</v>
      </c>
      <c r="K267" s="61">
        <v>0</v>
      </c>
      <c r="L267" s="61">
        <f t="shared" si="36"/>
        <v>0</v>
      </c>
      <c r="M267" s="62">
        <f t="shared" si="40"/>
        <v>0</v>
      </c>
      <c r="N267" s="61">
        <v>0</v>
      </c>
      <c r="O267" s="61">
        <v>1.4999999999999999E-2</v>
      </c>
      <c r="P267" s="61">
        <f t="shared" si="37"/>
        <v>1.4999999999999999E-2</v>
      </c>
      <c r="Q267" s="65">
        <f t="shared" si="41"/>
        <v>-1</v>
      </c>
    </row>
    <row r="268" spans="1:17" x14ac:dyDescent="0.25">
      <c r="A268" s="84" t="s">
        <v>191</v>
      </c>
      <c r="B268" s="85">
        <v>0</v>
      </c>
      <c r="C268" s="86">
        <v>7.5999999999999998E-2</v>
      </c>
      <c r="D268" s="64">
        <f t="shared" si="34"/>
        <v>7.5999999999999998E-2</v>
      </c>
      <c r="E268" s="62">
        <f t="shared" si="38"/>
        <v>9.2558720927138285E-7</v>
      </c>
      <c r="F268" s="60">
        <v>0</v>
      </c>
      <c r="G268" s="61">
        <v>3.2000000000000001E-2</v>
      </c>
      <c r="H268" s="61">
        <f t="shared" si="35"/>
        <v>3.2000000000000001E-2</v>
      </c>
      <c r="I268" s="62">
        <f t="shared" si="39"/>
        <v>1.375</v>
      </c>
      <c r="J268" s="60">
        <v>0</v>
      </c>
      <c r="K268" s="61">
        <v>0.70799999999999996</v>
      </c>
      <c r="L268" s="61">
        <f t="shared" si="36"/>
        <v>0.70799999999999996</v>
      </c>
      <c r="M268" s="62">
        <f t="shared" si="40"/>
        <v>1.0622300020067595E-6</v>
      </c>
      <c r="N268" s="61">
        <v>0</v>
      </c>
      <c r="O268" s="61">
        <v>6.0000000000000001E-3</v>
      </c>
      <c r="P268" s="61">
        <f t="shared" si="37"/>
        <v>6.0000000000000001E-3</v>
      </c>
      <c r="Q268" s="65">
        <f t="shared" si="41"/>
        <v>116.99999999999999</v>
      </c>
    </row>
    <row r="269" spans="1:17" x14ac:dyDescent="0.25">
      <c r="A269" s="84" t="s">
        <v>364</v>
      </c>
      <c r="B269" s="85">
        <v>0</v>
      </c>
      <c r="C269" s="86">
        <v>0</v>
      </c>
      <c r="D269" s="64">
        <f t="shared" si="34"/>
        <v>0</v>
      </c>
      <c r="E269" s="62">
        <f t="shared" si="38"/>
        <v>0</v>
      </c>
      <c r="F269" s="60">
        <v>0</v>
      </c>
      <c r="G269" s="61">
        <v>0</v>
      </c>
      <c r="H269" s="61">
        <f t="shared" si="35"/>
        <v>0</v>
      </c>
      <c r="I269" s="62" t="str">
        <f t="shared" si="39"/>
        <v/>
      </c>
      <c r="J269" s="60">
        <v>0</v>
      </c>
      <c r="K269" s="61">
        <v>0</v>
      </c>
      <c r="L269" s="61">
        <f t="shared" si="36"/>
        <v>0</v>
      </c>
      <c r="M269" s="62">
        <f t="shared" si="40"/>
        <v>0</v>
      </c>
      <c r="N269" s="61">
        <v>0</v>
      </c>
      <c r="O269" s="61">
        <v>0.08</v>
      </c>
      <c r="P269" s="61">
        <f t="shared" si="37"/>
        <v>0.08</v>
      </c>
      <c r="Q269" s="65">
        <f t="shared" si="41"/>
        <v>-1</v>
      </c>
    </row>
    <row r="270" spans="1:17" x14ac:dyDescent="0.25">
      <c r="A270" s="84" t="s">
        <v>435</v>
      </c>
      <c r="B270" s="85">
        <v>0</v>
      </c>
      <c r="C270" s="86">
        <v>0</v>
      </c>
      <c r="D270" s="64">
        <f t="shared" si="34"/>
        <v>0</v>
      </c>
      <c r="E270" s="62">
        <f t="shared" si="38"/>
        <v>0</v>
      </c>
      <c r="F270" s="60">
        <v>0</v>
      </c>
      <c r="G270" s="61">
        <v>0</v>
      </c>
      <c r="H270" s="61">
        <f t="shared" si="35"/>
        <v>0</v>
      </c>
      <c r="I270" s="62" t="str">
        <f t="shared" si="39"/>
        <v/>
      </c>
      <c r="J270" s="60">
        <v>0</v>
      </c>
      <c r="K270" s="61">
        <v>0</v>
      </c>
      <c r="L270" s="61">
        <f t="shared" si="36"/>
        <v>0</v>
      </c>
      <c r="M270" s="62">
        <f t="shared" si="40"/>
        <v>0</v>
      </c>
      <c r="N270" s="61">
        <v>0</v>
      </c>
      <c r="O270" s="61">
        <v>0.222</v>
      </c>
      <c r="P270" s="61">
        <f t="shared" si="37"/>
        <v>0.222</v>
      </c>
      <c r="Q270" s="65">
        <f t="shared" si="41"/>
        <v>-1</v>
      </c>
    </row>
    <row r="271" spans="1:17" x14ac:dyDescent="0.25">
      <c r="A271" s="84" t="s">
        <v>150</v>
      </c>
      <c r="B271" s="85">
        <v>0</v>
      </c>
      <c r="C271" s="86">
        <v>0.26300000000000001</v>
      </c>
      <c r="D271" s="64">
        <f t="shared" si="34"/>
        <v>0.26300000000000001</v>
      </c>
      <c r="E271" s="62">
        <f t="shared" si="38"/>
        <v>3.2030188952417594E-6</v>
      </c>
      <c r="F271" s="60">
        <v>0</v>
      </c>
      <c r="G271" s="61">
        <v>0.17</v>
      </c>
      <c r="H271" s="61">
        <f t="shared" si="35"/>
        <v>0.17</v>
      </c>
      <c r="I271" s="62">
        <f t="shared" si="39"/>
        <v>0.54705882352941182</v>
      </c>
      <c r="J271" s="60">
        <v>0</v>
      </c>
      <c r="K271" s="61">
        <v>1.6739999999999999</v>
      </c>
      <c r="L271" s="61">
        <f t="shared" si="36"/>
        <v>1.6739999999999999</v>
      </c>
      <c r="M271" s="62">
        <f t="shared" si="40"/>
        <v>2.5115438183041178E-6</v>
      </c>
      <c r="N271" s="61">
        <v>0</v>
      </c>
      <c r="O271" s="61">
        <v>0.59</v>
      </c>
      <c r="P271" s="61">
        <f t="shared" si="37"/>
        <v>0.59</v>
      </c>
      <c r="Q271" s="65">
        <f t="shared" si="41"/>
        <v>1.8372881355932202</v>
      </c>
    </row>
    <row r="272" spans="1:17" x14ac:dyDescent="0.25">
      <c r="A272" s="84" t="s">
        <v>481</v>
      </c>
      <c r="B272" s="85">
        <v>0</v>
      </c>
      <c r="C272" s="86">
        <v>0</v>
      </c>
      <c r="D272" s="64">
        <f t="shared" si="34"/>
        <v>0</v>
      </c>
      <c r="E272" s="62">
        <f t="shared" si="38"/>
        <v>0</v>
      </c>
      <c r="F272" s="60">
        <v>0</v>
      </c>
      <c r="G272" s="61">
        <v>0</v>
      </c>
      <c r="H272" s="61">
        <f t="shared" si="35"/>
        <v>0</v>
      </c>
      <c r="I272" s="62" t="str">
        <f t="shared" si="39"/>
        <v/>
      </c>
      <c r="J272" s="60">
        <v>0</v>
      </c>
      <c r="K272" s="61">
        <v>0</v>
      </c>
      <c r="L272" s="61">
        <f t="shared" si="36"/>
        <v>0</v>
      </c>
      <c r="M272" s="62">
        <f t="shared" si="40"/>
        <v>0</v>
      </c>
      <c r="N272" s="61">
        <v>0</v>
      </c>
      <c r="O272" s="61">
        <v>0.15</v>
      </c>
      <c r="P272" s="61">
        <f t="shared" si="37"/>
        <v>0.15</v>
      </c>
      <c r="Q272" s="65">
        <f t="shared" si="41"/>
        <v>-1</v>
      </c>
    </row>
    <row r="273" spans="1:17" x14ac:dyDescent="0.25">
      <c r="A273" s="84" t="s">
        <v>83</v>
      </c>
      <c r="B273" s="85">
        <v>0</v>
      </c>
      <c r="C273" s="86">
        <v>0.51300000000000001</v>
      </c>
      <c r="D273" s="64">
        <f t="shared" si="34"/>
        <v>0.51300000000000001</v>
      </c>
      <c r="E273" s="62">
        <f t="shared" si="38"/>
        <v>6.2477136625818347E-6</v>
      </c>
      <c r="F273" s="60">
        <v>0</v>
      </c>
      <c r="G273" s="61">
        <v>0.58899999999999997</v>
      </c>
      <c r="H273" s="61">
        <f t="shared" si="35"/>
        <v>0.58899999999999997</v>
      </c>
      <c r="I273" s="62">
        <f t="shared" si="39"/>
        <v>-0.12903225806451601</v>
      </c>
      <c r="J273" s="60">
        <v>0</v>
      </c>
      <c r="K273" s="61">
        <v>5.2770000000000001</v>
      </c>
      <c r="L273" s="61">
        <f t="shared" si="36"/>
        <v>5.2770000000000001</v>
      </c>
      <c r="M273" s="62">
        <f t="shared" si="40"/>
        <v>7.9172142946181788E-6</v>
      </c>
      <c r="N273" s="61">
        <v>0</v>
      </c>
      <c r="O273" s="61">
        <v>2.016</v>
      </c>
      <c r="P273" s="61">
        <f t="shared" si="37"/>
        <v>2.016</v>
      </c>
      <c r="Q273" s="65">
        <f t="shared" si="41"/>
        <v>1.6175595238095237</v>
      </c>
    </row>
    <row r="274" spans="1:17" x14ac:dyDescent="0.25">
      <c r="A274" s="84" t="s">
        <v>193</v>
      </c>
      <c r="B274" s="85">
        <v>0</v>
      </c>
      <c r="C274" s="86">
        <v>0.187</v>
      </c>
      <c r="D274" s="64">
        <f t="shared" si="34"/>
        <v>0.187</v>
      </c>
      <c r="E274" s="62">
        <f t="shared" si="38"/>
        <v>2.2774316859703762E-6</v>
      </c>
      <c r="F274" s="60">
        <v>0</v>
      </c>
      <c r="G274" s="61">
        <v>0.30099999999999999</v>
      </c>
      <c r="H274" s="61">
        <f t="shared" si="35"/>
        <v>0.30099999999999999</v>
      </c>
      <c r="I274" s="62">
        <f t="shared" si="39"/>
        <v>-0.37873754152823913</v>
      </c>
      <c r="J274" s="60">
        <v>0</v>
      </c>
      <c r="K274" s="61">
        <v>1.645</v>
      </c>
      <c r="L274" s="61">
        <f t="shared" si="36"/>
        <v>1.645</v>
      </c>
      <c r="M274" s="62">
        <f t="shared" si="40"/>
        <v>2.4680343973179657E-6</v>
      </c>
      <c r="N274" s="61">
        <v>0</v>
      </c>
      <c r="O274" s="61">
        <v>0.96799999999999997</v>
      </c>
      <c r="P274" s="61">
        <f t="shared" si="37"/>
        <v>0.96799999999999997</v>
      </c>
      <c r="Q274" s="65">
        <f t="shared" si="41"/>
        <v>0.69938016528925617</v>
      </c>
    </row>
    <row r="275" spans="1:17" x14ac:dyDescent="0.25">
      <c r="A275" s="84" t="s">
        <v>510</v>
      </c>
      <c r="B275" s="85">
        <v>0</v>
      </c>
      <c r="C275" s="86">
        <v>0</v>
      </c>
      <c r="D275" s="64">
        <f t="shared" si="34"/>
        <v>0</v>
      </c>
      <c r="E275" s="62">
        <f t="shared" si="38"/>
        <v>0</v>
      </c>
      <c r="F275" s="60">
        <v>0</v>
      </c>
      <c r="G275" s="61">
        <v>0</v>
      </c>
      <c r="H275" s="61">
        <f t="shared" si="35"/>
        <v>0</v>
      </c>
      <c r="I275" s="62" t="str">
        <f t="shared" si="39"/>
        <v/>
      </c>
      <c r="J275" s="60">
        <v>0</v>
      </c>
      <c r="K275" s="61">
        <v>0</v>
      </c>
      <c r="L275" s="61">
        <f t="shared" si="36"/>
        <v>0</v>
      </c>
      <c r="M275" s="62">
        <f t="shared" si="40"/>
        <v>0</v>
      </c>
      <c r="N275" s="61">
        <v>0</v>
      </c>
      <c r="O275" s="61">
        <v>0</v>
      </c>
      <c r="P275" s="61">
        <f t="shared" si="37"/>
        <v>0</v>
      </c>
      <c r="Q275" s="65" t="str">
        <f t="shared" si="41"/>
        <v/>
      </c>
    </row>
    <row r="276" spans="1:17" x14ac:dyDescent="0.25">
      <c r="A276" s="84" t="s">
        <v>374</v>
      </c>
      <c r="B276" s="85">
        <v>0</v>
      </c>
      <c r="C276" s="86">
        <v>0</v>
      </c>
      <c r="D276" s="64">
        <f t="shared" si="34"/>
        <v>0</v>
      </c>
      <c r="E276" s="62">
        <f t="shared" si="38"/>
        <v>0</v>
      </c>
      <c r="F276" s="60">
        <v>0</v>
      </c>
      <c r="G276" s="61">
        <v>0</v>
      </c>
      <c r="H276" s="61">
        <f t="shared" si="35"/>
        <v>0</v>
      </c>
      <c r="I276" s="62" t="str">
        <f t="shared" si="39"/>
        <v/>
      </c>
      <c r="J276" s="60">
        <v>0</v>
      </c>
      <c r="K276" s="61">
        <v>1.0740000000000001</v>
      </c>
      <c r="L276" s="61">
        <f t="shared" si="36"/>
        <v>1.0740000000000001</v>
      </c>
      <c r="M276" s="62">
        <f t="shared" si="40"/>
        <v>1.6113489013492372E-6</v>
      </c>
      <c r="N276" s="61">
        <v>0</v>
      </c>
      <c r="O276" s="61">
        <v>0.105</v>
      </c>
      <c r="P276" s="61">
        <f t="shared" si="37"/>
        <v>0.105</v>
      </c>
      <c r="Q276" s="65">
        <f t="shared" si="41"/>
        <v>9.2285714285714295</v>
      </c>
    </row>
    <row r="277" spans="1:17" x14ac:dyDescent="0.25">
      <c r="A277" s="84" t="s">
        <v>286</v>
      </c>
      <c r="B277" s="85">
        <v>0</v>
      </c>
      <c r="C277" s="86">
        <v>1.1299999999999999</v>
      </c>
      <c r="D277" s="64">
        <f t="shared" si="34"/>
        <v>1.1299999999999999</v>
      </c>
      <c r="E277" s="62">
        <f t="shared" si="38"/>
        <v>1.3762020348377139E-5</v>
      </c>
      <c r="F277" s="60">
        <v>0</v>
      </c>
      <c r="G277" s="61">
        <v>0</v>
      </c>
      <c r="H277" s="61">
        <f t="shared" si="35"/>
        <v>0</v>
      </c>
      <c r="I277" s="62" t="str">
        <f t="shared" si="39"/>
        <v/>
      </c>
      <c r="J277" s="60">
        <v>0</v>
      </c>
      <c r="K277" s="61">
        <v>8.2880000000000003</v>
      </c>
      <c r="L277" s="61">
        <f t="shared" si="36"/>
        <v>8.2880000000000003</v>
      </c>
      <c r="M277" s="62">
        <f t="shared" si="40"/>
        <v>1.243469245287009E-5</v>
      </c>
      <c r="N277" s="61">
        <v>0</v>
      </c>
      <c r="O277" s="61">
        <v>0</v>
      </c>
      <c r="P277" s="61">
        <f t="shared" si="37"/>
        <v>0</v>
      </c>
      <c r="Q277" s="65" t="str">
        <f t="shared" si="41"/>
        <v/>
      </c>
    </row>
    <row r="278" spans="1:17" x14ac:dyDescent="0.25">
      <c r="A278" s="84" t="s">
        <v>138</v>
      </c>
      <c r="B278" s="85">
        <v>0</v>
      </c>
      <c r="C278" s="86">
        <v>0.03</v>
      </c>
      <c r="D278" s="64">
        <f t="shared" si="34"/>
        <v>0.03</v>
      </c>
      <c r="E278" s="62">
        <f t="shared" si="38"/>
        <v>3.6536337208080899E-7</v>
      </c>
      <c r="F278" s="60">
        <v>0</v>
      </c>
      <c r="G278" s="61">
        <v>0.115</v>
      </c>
      <c r="H278" s="61">
        <f t="shared" si="35"/>
        <v>0.115</v>
      </c>
      <c r="I278" s="62">
        <f t="shared" si="39"/>
        <v>-0.73913043478260865</v>
      </c>
      <c r="J278" s="60">
        <v>0</v>
      </c>
      <c r="K278" s="61">
        <v>2.2469999999999999</v>
      </c>
      <c r="L278" s="61">
        <f t="shared" si="36"/>
        <v>2.2469999999999999</v>
      </c>
      <c r="M278" s="62">
        <f t="shared" si="40"/>
        <v>3.3712299639960294E-6</v>
      </c>
      <c r="N278" s="61">
        <v>0</v>
      </c>
      <c r="O278" s="61">
        <v>3.3439999999999999</v>
      </c>
      <c r="P278" s="61">
        <f t="shared" si="37"/>
        <v>3.3439999999999999</v>
      </c>
      <c r="Q278" s="65">
        <f t="shared" si="41"/>
        <v>-0.32805023923444976</v>
      </c>
    </row>
    <row r="279" spans="1:17" x14ac:dyDescent="0.25">
      <c r="A279" s="84" t="s">
        <v>109</v>
      </c>
      <c r="B279" s="85">
        <v>0</v>
      </c>
      <c r="C279" s="86">
        <v>3.472</v>
      </c>
      <c r="D279" s="64">
        <f t="shared" si="34"/>
        <v>3.472</v>
      </c>
      <c r="E279" s="62">
        <f t="shared" si="38"/>
        <v>4.2284720928818966E-5</v>
      </c>
      <c r="F279" s="60">
        <v>13.69</v>
      </c>
      <c r="G279" s="61">
        <v>2.3319999999999999</v>
      </c>
      <c r="H279" s="61">
        <f t="shared" si="35"/>
        <v>16.021999999999998</v>
      </c>
      <c r="I279" s="62">
        <f t="shared" si="39"/>
        <v>-0.78329796529771567</v>
      </c>
      <c r="J279" s="60">
        <v>17.88</v>
      </c>
      <c r="K279" s="61">
        <v>17.983000000000001</v>
      </c>
      <c r="L279" s="61">
        <f t="shared" si="36"/>
        <v>35.863</v>
      </c>
      <c r="M279" s="62">
        <f t="shared" si="40"/>
        <v>5.3806150511254833E-5</v>
      </c>
      <c r="N279" s="61">
        <v>33.229999999999997</v>
      </c>
      <c r="O279" s="61">
        <v>19.414999999999999</v>
      </c>
      <c r="P279" s="61">
        <f t="shared" si="37"/>
        <v>52.644999999999996</v>
      </c>
      <c r="Q279" s="65">
        <f t="shared" si="41"/>
        <v>-0.31877671193845569</v>
      </c>
    </row>
    <row r="280" spans="1:17" x14ac:dyDescent="0.25">
      <c r="A280" s="84" t="s">
        <v>195</v>
      </c>
      <c r="B280" s="85">
        <v>0</v>
      </c>
      <c r="C280" s="86">
        <v>0.76200000000000001</v>
      </c>
      <c r="D280" s="64">
        <f t="shared" si="34"/>
        <v>0.76200000000000001</v>
      </c>
      <c r="E280" s="62">
        <f t="shared" si="38"/>
        <v>9.28022965085255E-6</v>
      </c>
      <c r="F280" s="60">
        <v>0</v>
      </c>
      <c r="G280" s="61">
        <v>1.431</v>
      </c>
      <c r="H280" s="61">
        <f t="shared" si="35"/>
        <v>1.431</v>
      </c>
      <c r="I280" s="62">
        <f t="shared" si="39"/>
        <v>-0.46750524109014679</v>
      </c>
      <c r="J280" s="60">
        <v>0</v>
      </c>
      <c r="K280" s="61">
        <v>7.8029999999999999</v>
      </c>
      <c r="L280" s="61">
        <f t="shared" si="36"/>
        <v>7.8029999999999999</v>
      </c>
      <c r="M280" s="62">
        <f t="shared" si="40"/>
        <v>1.1707034894998227E-5</v>
      </c>
      <c r="N280" s="61">
        <v>0</v>
      </c>
      <c r="O280" s="61">
        <v>9.968</v>
      </c>
      <c r="P280" s="61">
        <f t="shared" si="37"/>
        <v>9.968</v>
      </c>
      <c r="Q280" s="65">
        <f t="shared" si="41"/>
        <v>-0.21719502407704661</v>
      </c>
    </row>
    <row r="281" spans="1:17" x14ac:dyDescent="0.25">
      <c r="A281" s="84" t="s">
        <v>484</v>
      </c>
      <c r="B281" s="85">
        <v>0</v>
      </c>
      <c r="C281" s="86">
        <v>0</v>
      </c>
      <c r="D281" s="64">
        <f t="shared" si="34"/>
        <v>0</v>
      </c>
      <c r="E281" s="62">
        <f t="shared" si="38"/>
        <v>0</v>
      </c>
      <c r="F281" s="60">
        <v>0</v>
      </c>
      <c r="G281" s="61">
        <v>0</v>
      </c>
      <c r="H281" s="61">
        <f t="shared" si="35"/>
        <v>0</v>
      </c>
      <c r="I281" s="62" t="str">
        <f t="shared" si="39"/>
        <v/>
      </c>
      <c r="J281" s="60">
        <v>0</v>
      </c>
      <c r="K281" s="61">
        <v>0</v>
      </c>
      <c r="L281" s="61">
        <f t="shared" si="36"/>
        <v>0</v>
      </c>
      <c r="M281" s="62">
        <f t="shared" si="40"/>
        <v>0</v>
      </c>
      <c r="N281" s="61">
        <v>0</v>
      </c>
      <c r="O281" s="61">
        <v>0.42</v>
      </c>
      <c r="P281" s="61">
        <f t="shared" si="37"/>
        <v>0.42</v>
      </c>
      <c r="Q281" s="65">
        <f t="shared" si="41"/>
        <v>-1</v>
      </c>
    </row>
    <row r="282" spans="1:17" x14ac:dyDescent="0.25">
      <c r="A282" s="84" t="s">
        <v>312</v>
      </c>
      <c r="B282" s="85">
        <v>0</v>
      </c>
      <c r="C282" s="86">
        <v>0.28199999999999997</v>
      </c>
      <c r="D282" s="64">
        <f t="shared" si="34"/>
        <v>0.28199999999999997</v>
      </c>
      <c r="E282" s="62">
        <f t="shared" si="38"/>
        <v>3.4344156975596044E-6</v>
      </c>
      <c r="F282" s="60">
        <v>0</v>
      </c>
      <c r="G282" s="61">
        <v>0</v>
      </c>
      <c r="H282" s="61">
        <f t="shared" si="35"/>
        <v>0</v>
      </c>
      <c r="I282" s="62" t="str">
        <f t="shared" si="39"/>
        <v/>
      </c>
      <c r="J282" s="60">
        <v>0</v>
      </c>
      <c r="K282" s="61">
        <v>1.1339999999999999</v>
      </c>
      <c r="L282" s="61">
        <f t="shared" si="36"/>
        <v>1.1339999999999999</v>
      </c>
      <c r="M282" s="62">
        <f t="shared" si="40"/>
        <v>1.701368393044725E-6</v>
      </c>
      <c r="N282" s="61">
        <v>0</v>
      </c>
      <c r="O282" s="61">
        <v>0.86499999999999999</v>
      </c>
      <c r="P282" s="61">
        <f t="shared" si="37"/>
        <v>0.86499999999999999</v>
      </c>
      <c r="Q282" s="65">
        <f t="shared" si="41"/>
        <v>0.31098265895953747</v>
      </c>
    </row>
    <row r="283" spans="1:17" x14ac:dyDescent="0.25">
      <c r="A283" s="84" t="s">
        <v>437</v>
      </c>
      <c r="B283" s="85">
        <v>0</v>
      </c>
      <c r="C283" s="86">
        <v>0</v>
      </c>
      <c r="D283" s="64">
        <f t="shared" si="34"/>
        <v>0</v>
      </c>
      <c r="E283" s="62">
        <f t="shared" si="38"/>
        <v>0</v>
      </c>
      <c r="F283" s="60">
        <v>0</v>
      </c>
      <c r="G283" s="61">
        <v>0</v>
      </c>
      <c r="H283" s="61">
        <f t="shared" si="35"/>
        <v>0</v>
      </c>
      <c r="I283" s="62" t="str">
        <f t="shared" si="39"/>
        <v/>
      </c>
      <c r="J283" s="60">
        <v>0</v>
      </c>
      <c r="K283" s="61">
        <v>0</v>
      </c>
      <c r="L283" s="61">
        <f t="shared" si="36"/>
        <v>0</v>
      </c>
      <c r="M283" s="62">
        <f t="shared" si="40"/>
        <v>0</v>
      </c>
      <c r="N283" s="61">
        <v>0</v>
      </c>
      <c r="O283" s="61">
        <v>1.48</v>
      </c>
      <c r="P283" s="61">
        <f t="shared" si="37"/>
        <v>1.48</v>
      </c>
      <c r="Q283" s="65">
        <f t="shared" si="41"/>
        <v>-1</v>
      </c>
    </row>
    <row r="284" spans="1:17" x14ac:dyDescent="0.25">
      <c r="A284" s="84" t="s">
        <v>466</v>
      </c>
      <c r="B284" s="85">
        <v>0</v>
      </c>
      <c r="C284" s="86">
        <v>0</v>
      </c>
      <c r="D284" s="64">
        <f t="shared" si="34"/>
        <v>0</v>
      </c>
      <c r="E284" s="62">
        <f t="shared" si="38"/>
        <v>0</v>
      </c>
      <c r="F284" s="60">
        <v>0</v>
      </c>
      <c r="G284" s="61">
        <v>0</v>
      </c>
      <c r="H284" s="61">
        <f t="shared" si="35"/>
        <v>0</v>
      </c>
      <c r="I284" s="62" t="str">
        <f t="shared" si="39"/>
        <v/>
      </c>
      <c r="J284" s="60">
        <v>0</v>
      </c>
      <c r="K284" s="61">
        <v>0</v>
      </c>
      <c r="L284" s="61">
        <f t="shared" si="36"/>
        <v>0</v>
      </c>
      <c r="M284" s="62">
        <f t="shared" si="40"/>
        <v>0</v>
      </c>
      <c r="N284" s="61">
        <v>0</v>
      </c>
      <c r="O284" s="61">
        <v>0.04</v>
      </c>
      <c r="P284" s="61">
        <f t="shared" si="37"/>
        <v>0.04</v>
      </c>
      <c r="Q284" s="65">
        <f t="shared" si="41"/>
        <v>-1</v>
      </c>
    </row>
    <row r="285" spans="1:17" x14ac:dyDescent="0.25">
      <c r="A285" s="84" t="s">
        <v>202</v>
      </c>
      <c r="B285" s="85">
        <v>0</v>
      </c>
      <c r="C285" s="86">
        <v>0.04</v>
      </c>
      <c r="D285" s="64">
        <f t="shared" si="34"/>
        <v>0.04</v>
      </c>
      <c r="E285" s="62">
        <f t="shared" si="38"/>
        <v>4.8715116277441199E-7</v>
      </c>
      <c r="F285" s="60">
        <v>0</v>
      </c>
      <c r="G285" s="61">
        <v>4.3999999999999997E-2</v>
      </c>
      <c r="H285" s="61">
        <f t="shared" si="35"/>
        <v>4.3999999999999997E-2</v>
      </c>
      <c r="I285" s="62">
        <f t="shared" si="39"/>
        <v>-9.0909090909090828E-2</v>
      </c>
      <c r="J285" s="60">
        <v>0</v>
      </c>
      <c r="K285" s="61">
        <v>3.1520000000000001</v>
      </c>
      <c r="L285" s="61">
        <f t="shared" si="36"/>
        <v>3.1520000000000001</v>
      </c>
      <c r="M285" s="62">
        <f t="shared" si="40"/>
        <v>4.7290239637363085E-6</v>
      </c>
      <c r="N285" s="61">
        <v>0</v>
      </c>
      <c r="O285" s="61">
        <v>1.873</v>
      </c>
      <c r="P285" s="61">
        <f t="shared" si="37"/>
        <v>1.873</v>
      </c>
      <c r="Q285" s="65">
        <f t="shared" si="41"/>
        <v>0.68286171916711158</v>
      </c>
    </row>
    <row r="286" spans="1:17" x14ac:dyDescent="0.25">
      <c r="A286" s="84" t="s">
        <v>163</v>
      </c>
      <c r="B286" s="85">
        <v>0</v>
      </c>
      <c r="C286" s="86">
        <v>0.25</v>
      </c>
      <c r="D286" s="64">
        <f t="shared" si="34"/>
        <v>0.25</v>
      </c>
      <c r="E286" s="62">
        <f t="shared" si="38"/>
        <v>3.0446947673400753E-6</v>
      </c>
      <c r="F286" s="60">
        <v>0</v>
      </c>
      <c r="G286" s="61">
        <v>0.25</v>
      </c>
      <c r="H286" s="61">
        <f t="shared" si="35"/>
        <v>0.25</v>
      </c>
      <c r="I286" s="62">
        <f t="shared" si="39"/>
        <v>0</v>
      </c>
      <c r="J286" s="60">
        <v>0</v>
      </c>
      <c r="K286" s="61">
        <v>1.3</v>
      </c>
      <c r="L286" s="61">
        <f t="shared" si="36"/>
        <v>1.3</v>
      </c>
      <c r="M286" s="62">
        <f t="shared" si="40"/>
        <v>1.9504223200689087E-6</v>
      </c>
      <c r="N286" s="61">
        <v>0</v>
      </c>
      <c r="O286" s="61">
        <v>0.76800000000000002</v>
      </c>
      <c r="P286" s="61">
        <f t="shared" si="37"/>
        <v>0.76800000000000002</v>
      </c>
      <c r="Q286" s="65">
        <f t="shared" si="41"/>
        <v>0.69270833333333326</v>
      </c>
    </row>
    <row r="287" spans="1:17" x14ac:dyDescent="0.25">
      <c r="A287" s="84" t="s">
        <v>81</v>
      </c>
      <c r="B287" s="85">
        <v>0</v>
      </c>
      <c r="C287" s="86">
        <v>18.712</v>
      </c>
      <c r="D287" s="64">
        <f t="shared" si="34"/>
        <v>18.712</v>
      </c>
      <c r="E287" s="62">
        <f t="shared" si="38"/>
        <v>2.2788931394586995E-4</v>
      </c>
      <c r="F287" s="60">
        <v>0</v>
      </c>
      <c r="G287" s="61">
        <v>13.831</v>
      </c>
      <c r="H287" s="61">
        <f t="shared" si="35"/>
        <v>13.831</v>
      </c>
      <c r="I287" s="62">
        <f t="shared" si="39"/>
        <v>0.3529028992842167</v>
      </c>
      <c r="J287" s="60">
        <v>0</v>
      </c>
      <c r="K287" s="61">
        <v>80.319999999999993</v>
      </c>
      <c r="L287" s="61">
        <f t="shared" si="36"/>
        <v>80.319999999999993</v>
      </c>
      <c r="M287" s="62">
        <f t="shared" si="40"/>
        <v>1.2050609288302672E-4</v>
      </c>
      <c r="N287" s="61">
        <v>0</v>
      </c>
      <c r="O287" s="61">
        <v>37.92</v>
      </c>
      <c r="P287" s="61">
        <f t="shared" si="37"/>
        <v>37.92</v>
      </c>
      <c r="Q287" s="65">
        <f t="shared" si="41"/>
        <v>1.1181434599156117</v>
      </c>
    </row>
    <row r="288" spans="1:17" x14ac:dyDescent="0.25">
      <c r="A288" s="84" t="s">
        <v>147</v>
      </c>
      <c r="B288" s="85">
        <v>0</v>
      </c>
      <c r="C288" s="86">
        <v>2.173</v>
      </c>
      <c r="D288" s="64">
        <f t="shared" si="34"/>
        <v>2.173</v>
      </c>
      <c r="E288" s="62">
        <f t="shared" si="38"/>
        <v>2.6464486917719933E-5</v>
      </c>
      <c r="F288" s="60">
        <v>0</v>
      </c>
      <c r="G288" s="61">
        <v>1.7390000000000001</v>
      </c>
      <c r="H288" s="61">
        <f t="shared" si="35"/>
        <v>1.7390000000000001</v>
      </c>
      <c r="I288" s="62">
        <f t="shared" si="39"/>
        <v>0.24956871765382393</v>
      </c>
      <c r="J288" s="60">
        <v>0</v>
      </c>
      <c r="K288" s="61">
        <v>6.8310000000000004</v>
      </c>
      <c r="L288" s="61">
        <f t="shared" si="36"/>
        <v>6.8310000000000004</v>
      </c>
      <c r="M288" s="62">
        <f t="shared" si="40"/>
        <v>1.0248719129531322E-5</v>
      </c>
      <c r="N288" s="61">
        <v>0</v>
      </c>
      <c r="O288" s="61">
        <v>8.2349999999999994</v>
      </c>
      <c r="P288" s="61">
        <f t="shared" si="37"/>
        <v>8.2349999999999994</v>
      </c>
      <c r="Q288" s="65">
        <f t="shared" si="41"/>
        <v>-0.1704918032786884</v>
      </c>
    </row>
    <row r="289" spans="1:17" x14ac:dyDescent="0.25">
      <c r="A289" s="84" t="s">
        <v>351</v>
      </c>
      <c r="B289" s="85">
        <v>0</v>
      </c>
      <c r="C289" s="86">
        <v>0</v>
      </c>
      <c r="D289" s="64">
        <f t="shared" si="34"/>
        <v>0</v>
      </c>
      <c r="E289" s="62">
        <f t="shared" si="38"/>
        <v>0</v>
      </c>
      <c r="F289" s="60">
        <v>0</v>
      </c>
      <c r="G289" s="61">
        <v>0</v>
      </c>
      <c r="H289" s="61">
        <f t="shared" si="35"/>
        <v>0</v>
      </c>
      <c r="I289" s="62" t="str">
        <f t="shared" si="39"/>
        <v/>
      </c>
      <c r="J289" s="60">
        <v>0</v>
      </c>
      <c r="K289" s="61">
        <v>0.10299999999999999</v>
      </c>
      <c r="L289" s="61">
        <f t="shared" si="36"/>
        <v>0.10299999999999999</v>
      </c>
      <c r="M289" s="62">
        <f t="shared" si="40"/>
        <v>1.5453346074392124E-7</v>
      </c>
      <c r="N289" s="61">
        <v>0</v>
      </c>
      <c r="O289" s="61">
        <v>0</v>
      </c>
      <c r="P289" s="61">
        <f t="shared" si="37"/>
        <v>0</v>
      </c>
      <c r="Q289" s="65" t="str">
        <f t="shared" si="41"/>
        <v/>
      </c>
    </row>
    <row r="290" spans="1:17" x14ac:dyDescent="0.25">
      <c r="A290" s="84" t="s">
        <v>197</v>
      </c>
      <c r="B290" s="85">
        <v>0</v>
      </c>
      <c r="C290" s="86">
        <v>0.747</v>
      </c>
      <c r="D290" s="64">
        <f t="shared" si="34"/>
        <v>0.747</v>
      </c>
      <c r="E290" s="62">
        <f t="shared" si="38"/>
        <v>9.0975479648121441E-6</v>
      </c>
      <c r="F290" s="60">
        <v>0</v>
      </c>
      <c r="G290" s="61">
        <v>1.1160000000000001</v>
      </c>
      <c r="H290" s="61">
        <f t="shared" si="35"/>
        <v>1.1160000000000001</v>
      </c>
      <c r="I290" s="62">
        <f t="shared" si="39"/>
        <v>-0.33064516129032262</v>
      </c>
      <c r="J290" s="60">
        <v>0</v>
      </c>
      <c r="K290" s="61">
        <v>10.519</v>
      </c>
      <c r="L290" s="61">
        <f t="shared" si="36"/>
        <v>10.519</v>
      </c>
      <c r="M290" s="62">
        <f t="shared" si="40"/>
        <v>1.5781917219080656E-5</v>
      </c>
      <c r="N290" s="61">
        <v>0</v>
      </c>
      <c r="O290" s="61">
        <v>7.032</v>
      </c>
      <c r="P290" s="61">
        <f t="shared" si="37"/>
        <v>7.032</v>
      </c>
      <c r="Q290" s="65">
        <f t="shared" si="41"/>
        <v>0.49587599544937433</v>
      </c>
    </row>
    <row r="291" spans="1:17" x14ac:dyDescent="0.25">
      <c r="A291" s="84" t="s">
        <v>208</v>
      </c>
      <c r="B291" s="85">
        <v>0</v>
      </c>
      <c r="C291" s="86">
        <v>0.08</v>
      </c>
      <c r="D291" s="64">
        <f t="shared" si="34"/>
        <v>0.08</v>
      </c>
      <c r="E291" s="62">
        <f t="shared" si="38"/>
        <v>9.7430232554882399E-7</v>
      </c>
      <c r="F291" s="60">
        <v>0</v>
      </c>
      <c r="G291" s="61">
        <v>0.04</v>
      </c>
      <c r="H291" s="61">
        <f t="shared" si="35"/>
        <v>0.04</v>
      </c>
      <c r="I291" s="62">
        <f t="shared" si="39"/>
        <v>1</v>
      </c>
      <c r="J291" s="60">
        <v>1.264</v>
      </c>
      <c r="K291" s="61">
        <v>1.3839999999999999</v>
      </c>
      <c r="L291" s="61">
        <f t="shared" si="36"/>
        <v>2.6479999999999997</v>
      </c>
      <c r="M291" s="62">
        <f t="shared" si="40"/>
        <v>3.9728602334942079E-6</v>
      </c>
      <c r="N291" s="61">
        <v>3.2050000000000001</v>
      </c>
      <c r="O291" s="61">
        <v>1.5669999999999999</v>
      </c>
      <c r="P291" s="61">
        <f t="shared" si="37"/>
        <v>4.7720000000000002</v>
      </c>
      <c r="Q291" s="65">
        <f t="shared" si="41"/>
        <v>-0.44509639564124071</v>
      </c>
    </row>
    <row r="292" spans="1:17" x14ac:dyDescent="0.25">
      <c r="A292" s="84" t="s">
        <v>165</v>
      </c>
      <c r="B292" s="85">
        <v>0</v>
      </c>
      <c r="C292" s="86">
        <v>0.35699999999999998</v>
      </c>
      <c r="D292" s="64">
        <f t="shared" si="34"/>
        <v>0.35699999999999998</v>
      </c>
      <c r="E292" s="62">
        <f t="shared" si="38"/>
        <v>4.3478241277616275E-6</v>
      </c>
      <c r="F292" s="60">
        <v>0</v>
      </c>
      <c r="G292" s="61">
        <v>0.23499999999999999</v>
      </c>
      <c r="H292" s="61">
        <f t="shared" si="35"/>
        <v>0.23499999999999999</v>
      </c>
      <c r="I292" s="62">
        <f t="shared" si="39"/>
        <v>0.51914893617021285</v>
      </c>
      <c r="J292" s="60">
        <v>0</v>
      </c>
      <c r="K292" s="61">
        <v>2.2850000000000001</v>
      </c>
      <c r="L292" s="61">
        <f t="shared" si="36"/>
        <v>2.2850000000000001</v>
      </c>
      <c r="M292" s="62">
        <f t="shared" si="40"/>
        <v>3.4282423087365055E-6</v>
      </c>
      <c r="N292" s="61">
        <v>0</v>
      </c>
      <c r="O292" s="61">
        <v>2.2549999999999999</v>
      </c>
      <c r="P292" s="61">
        <f t="shared" si="37"/>
        <v>2.2549999999999999</v>
      </c>
      <c r="Q292" s="65">
        <f t="shared" si="41"/>
        <v>1.330376940133049E-2</v>
      </c>
    </row>
    <row r="293" spans="1:17" x14ac:dyDescent="0.25">
      <c r="A293" s="84" t="s">
        <v>210</v>
      </c>
      <c r="B293" s="85">
        <v>0</v>
      </c>
      <c r="C293" s="86">
        <v>0.17399999999999999</v>
      </c>
      <c r="D293" s="64">
        <f t="shared" si="34"/>
        <v>0.17399999999999999</v>
      </c>
      <c r="E293" s="62">
        <f t="shared" si="38"/>
        <v>2.1191075580686921E-6</v>
      </c>
      <c r="F293" s="60">
        <v>0</v>
      </c>
      <c r="G293" s="61">
        <v>0.19</v>
      </c>
      <c r="H293" s="61">
        <f t="shared" si="35"/>
        <v>0.19</v>
      </c>
      <c r="I293" s="62">
        <f t="shared" si="39"/>
        <v>-8.4210526315789513E-2</v>
      </c>
      <c r="J293" s="60">
        <v>0</v>
      </c>
      <c r="K293" s="61">
        <v>1.7470000000000001</v>
      </c>
      <c r="L293" s="61">
        <f t="shared" si="36"/>
        <v>1.7470000000000001</v>
      </c>
      <c r="M293" s="62">
        <f t="shared" si="40"/>
        <v>2.6210675332002954E-6</v>
      </c>
      <c r="N293" s="61">
        <v>0</v>
      </c>
      <c r="O293" s="61">
        <v>0.88300000000000001</v>
      </c>
      <c r="P293" s="61">
        <f t="shared" si="37"/>
        <v>0.88300000000000001</v>
      </c>
      <c r="Q293" s="65">
        <f t="shared" si="41"/>
        <v>0.97848244620611569</v>
      </c>
    </row>
    <row r="294" spans="1:17" x14ac:dyDescent="0.25">
      <c r="A294" s="84" t="s">
        <v>87</v>
      </c>
      <c r="B294" s="85">
        <v>0</v>
      </c>
      <c r="C294" s="86">
        <v>0.34699999999999998</v>
      </c>
      <c r="D294" s="64">
        <f t="shared" si="34"/>
        <v>0.34699999999999998</v>
      </c>
      <c r="E294" s="62">
        <f t="shared" si="38"/>
        <v>4.2260363370680242E-6</v>
      </c>
      <c r="F294" s="60">
        <v>0</v>
      </c>
      <c r="G294" s="61">
        <v>0.64400000000000002</v>
      </c>
      <c r="H294" s="61">
        <f t="shared" si="35"/>
        <v>0.64400000000000002</v>
      </c>
      <c r="I294" s="62">
        <f t="shared" si="39"/>
        <v>-0.46118012422360255</v>
      </c>
      <c r="J294" s="60">
        <v>0</v>
      </c>
      <c r="K294" s="61">
        <v>2.8010000000000002</v>
      </c>
      <c r="L294" s="61">
        <f t="shared" si="36"/>
        <v>2.8010000000000002</v>
      </c>
      <c r="M294" s="62">
        <f t="shared" si="40"/>
        <v>4.2024099373177031E-6</v>
      </c>
      <c r="N294" s="61">
        <v>0</v>
      </c>
      <c r="O294" s="61">
        <v>4.8979999999999997</v>
      </c>
      <c r="P294" s="61">
        <f t="shared" si="37"/>
        <v>4.8979999999999997</v>
      </c>
      <c r="Q294" s="65">
        <f t="shared" si="41"/>
        <v>-0.42813393221723151</v>
      </c>
    </row>
    <row r="295" spans="1:17" x14ac:dyDescent="0.25">
      <c r="A295" s="84" t="s">
        <v>139</v>
      </c>
      <c r="B295" s="85">
        <v>0</v>
      </c>
      <c r="C295" s="86">
        <v>9.65</v>
      </c>
      <c r="D295" s="64">
        <f t="shared" si="34"/>
        <v>9.65</v>
      </c>
      <c r="E295" s="62">
        <f t="shared" si="38"/>
        <v>1.1752521801932691E-4</v>
      </c>
      <c r="F295" s="60">
        <v>0</v>
      </c>
      <c r="G295" s="61">
        <v>9.3870000000000005</v>
      </c>
      <c r="H295" s="61">
        <f t="shared" si="35"/>
        <v>9.3870000000000005</v>
      </c>
      <c r="I295" s="62">
        <f t="shared" si="39"/>
        <v>2.801747097049101E-2</v>
      </c>
      <c r="J295" s="60">
        <v>0</v>
      </c>
      <c r="K295" s="61">
        <v>76.709000000000003</v>
      </c>
      <c r="L295" s="61">
        <f t="shared" si="36"/>
        <v>76.709000000000003</v>
      </c>
      <c r="M295" s="62">
        <f t="shared" si="40"/>
        <v>1.1508841980781996E-4</v>
      </c>
      <c r="N295" s="61">
        <v>0</v>
      </c>
      <c r="O295" s="61">
        <v>67.344999999999999</v>
      </c>
      <c r="P295" s="61">
        <f t="shared" si="37"/>
        <v>67.344999999999999</v>
      </c>
      <c r="Q295" s="65">
        <f t="shared" si="41"/>
        <v>0.13904521493800592</v>
      </c>
    </row>
    <row r="296" spans="1:17" x14ac:dyDescent="0.25">
      <c r="A296" s="84" t="s">
        <v>91</v>
      </c>
      <c r="B296" s="85">
        <v>0</v>
      </c>
      <c r="C296" s="86">
        <v>134.77000000000001</v>
      </c>
      <c r="D296" s="64">
        <f t="shared" si="34"/>
        <v>134.77000000000001</v>
      </c>
      <c r="E296" s="62">
        <f t="shared" si="38"/>
        <v>1.6413340551776879E-3</v>
      </c>
      <c r="F296" s="60">
        <v>0</v>
      </c>
      <c r="G296" s="61">
        <v>98.093000000000004</v>
      </c>
      <c r="H296" s="61">
        <f t="shared" si="35"/>
        <v>98.093000000000004</v>
      </c>
      <c r="I296" s="62">
        <f t="shared" si="39"/>
        <v>0.37390027830732064</v>
      </c>
      <c r="J296" s="60">
        <v>0</v>
      </c>
      <c r="K296" s="61">
        <v>713.09699999999998</v>
      </c>
      <c r="L296" s="61">
        <f t="shared" si="36"/>
        <v>713.09699999999998</v>
      </c>
      <c r="M296" s="62">
        <f t="shared" si="40"/>
        <v>1.0698771578262912E-3</v>
      </c>
      <c r="N296" s="61">
        <v>0</v>
      </c>
      <c r="O296" s="61">
        <v>562.59100000000001</v>
      </c>
      <c r="P296" s="61">
        <f t="shared" si="37"/>
        <v>562.59100000000001</v>
      </c>
      <c r="Q296" s="65">
        <f t="shared" si="41"/>
        <v>0.26752294295500634</v>
      </c>
    </row>
    <row r="297" spans="1:17" x14ac:dyDescent="0.25">
      <c r="A297" s="84" t="s">
        <v>399</v>
      </c>
      <c r="B297" s="85">
        <v>0</v>
      </c>
      <c r="C297" s="86">
        <v>0</v>
      </c>
      <c r="D297" s="64">
        <f t="shared" ref="D297:D340" si="42">C297+B297</f>
        <v>0</v>
      </c>
      <c r="E297" s="62">
        <f t="shared" si="38"/>
        <v>0</v>
      </c>
      <c r="F297" s="60">
        <v>0</v>
      </c>
      <c r="G297" s="61">
        <v>0</v>
      </c>
      <c r="H297" s="61">
        <f t="shared" ref="H297:H340" si="43">G297+F297</f>
        <v>0</v>
      </c>
      <c r="I297" s="62" t="str">
        <f t="shared" si="39"/>
        <v/>
      </c>
      <c r="J297" s="60">
        <v>0</v>
      </c>
      <c r="K297" s="61">
        <v>0</v>
      </c>
      <c r="L297" s="61">
        <f t="shared" ref="L297:L340" si="44">K297+J297</f>
        <v>0</v>
      </c>
      <c r="M297" s="62">
        <f t="shared" si="40"/>
        <v>0</v>
      </c>
      <c r="N297" s="61">
        <v>0</v>
      </c>
      <c r="O297" s="61">
        <v>0</v>
      </c>
      <c r="P297" s="61">
        <f t="shared" ref="P297:P340" si="45">O297+N297</f>
        <v>0</v>
      </c>
      <c r="Q297" s="65" t="str">
        <f t="shared" si="41"/>
        <v/>
      </c>
    </row>
    <row r="298" spans="1:17" x14ac:dyDescent="0.25">
      <c r="A298" s="84" t="s">
        <v>201</v>
      </c>
      <c r="B298" s="85">
        <v>0</v>
      </c>
      <c r="C298" s="86">
        <v>1.492</v>
      </c>
      <c r="D298" s="64">
        <f t="shared" si="42"/>
        <v>1.492</v>
      </c>
      <c r="E298" s="62">
        <f t="shared" si="38"/>
        <v>1.817073837148557E-5</v>
      </c>
      <c r="F298" s="60">
        <v>0</v>
      </c>
      <c r="G298" s="61">
        <v>1.07</v>
      </c>
      <c r="H298" s="61">
        <f t="shared" si="43"/>
        <v>1.07</v>
      </c>
      <c r="I298" s="62">
        <f t="shared" si="39"/>
        <v>0.39439252336448583</v>
      </c>
      <c r="J298" s="60">
        <v>0</v>
      </c>
      <c r="K298" s="61">
        <v>7.6859999999999999</v>
      </c>
      <c r="L298" s="61">
        <f t="shared" si="44"/>
        <v>7.6859999999999999</v>
      </c>
      <c r="M298" s="62">
        <f t="shared" si="40"/>
        <v>1.1531496886192026E-5</v>
      </c>
      <c r="N298" s="61">
        <v>0</v>
      </c>
      <c r="O298" s="61">
        <v>6.46</v>
      </c>
      <c r="P298" s="61">
        <f t="shared" si="45"/>
        <v>6.46</v>
      </c>
      <c r="Q298" s="65">
        <f t="shared" si="41"/>
        <v>0.18978328173374615</v>
      </c>
    </row>
    <row r="299" spans="1:17" x14ac:dyDescent="0.25">
      <c r="A299" s="84" t="s">
        <v>451</v>
      </c>
      <c r="B299" s="85">
        <v>0</v>
      </c>
      <c r="C299" s="86">
        <v>0</v>
      </c>
      <c r="D299" s="64">
        <f t="shared" si="42"/>
        <v>0</v>
      </c>
      <c r="E299" s="62">
        <f t="shared" si="38"/>
        <v>0</v>
      </c>
      <c r="F299" s="60">
        <v>0</v>
      </c>
      <c r="G299" s="61">
        <v>0</v>
      </c>
      <c r="H299" s="61">
        <f t="shared" si="43"/>
        <v>0</v>
      </c>
      <c r="I299" s="62" t="str">
        <f t="shared" si="39"/>
        <v/>
      </c>
      <c r="J299" s="60">
        <v>0</v>
      </c>
      <c r="K299" s="61">
        <v>0</v>
      </c>
      <c r="L299" s="61">
        <f t="shared" si="44"/>
        <v>0</v>
      </c>
      <c r="M299" s="62">
        <f t="shared" si="40"/>
        <v>0</v>
      </c>
      <c r="N299" s="61">
        <v>0</v>
      </c>
      <c r="O299" s="61">
        <v>0</v>
      </c>
      <c r="P299" s="61">
        <f t="shared" si="45"/>
        <v>0</v>
      </c>
      <c r="Q299" s="65" t="str">
        <f t="shared" si="41"/>
        <v/>
      </c>
    </row>
    <row r="300" spans="1:17" x14ac:dyDescent="0.25">
      <c r="A300" s="84" t="s">
        <v>203</v>
      </c>
      <c r="B300" s="85">
        <v>0</v>
      </c>
      <c r="C300" s="86">
        <v>2.3359999999999999</v>
      </c>
      <c r="D300" s="64">
        <f t="shared" si="42"/>
        <v>2.3359999999999999</v>
      </c>
      <c r="E300" s="62">
        <f t="shared" si="38"/>
        <v>2.8449627906025661E-5</v>
      </c>
      <c r="F300" s="60">
        <v>0</v>
      </c>
      <c r="G300" s="61">
        <v>2.177</v>
      </c>
      <c r="H300" s="61">
        <f t="shared" si="43"/>
        <v>2.177</v>
      </c>
      <c r="I300" s="62">
        <f t="shared" si="39"/>
        <v>7.3036288470371913E-2</v>
      </c>
      <c r="J300" s="60">
        <v>0</v>
      </c>
      <c r="K300" s="61">
        <v>10.175000000000001</v>
      </c>
      <c r="L300" s="61">
        <f t="shared" si="44"/>
        <v>10.175000000000001</v>
      </c>
      <c r="M300" s="62">
        <f t="shared" si="40"/>
        <v>1.5265805466693191E-5</v>
      </c>
      <c r="N300" s="61">
        <v>0</v>
      </c>
      <c r="O300" s="61">
        <v>6.2069999999999999</v>
      </c>
      <c r="P300" s="61">
        <f t="shared" si="45"/>
        <v>6.2069999999999999</v>
      </c>
      <c r="Q300" s="65">
        <f t="shared" si="41"/>
        <v>0.63927823425165142</v>
      </c>
    </row>
    <row r="301" spans="1:17" x14ac:dyDescent="0.25">
      <c r="A301" s="84" t="s">
        <v>386</v>
      </c>
      <c r="B301" s="85">
        <v>0</v>
      </c>
      <c r="C301" s="86">
        <v>0</v>
      </c>
      <c r="D301" s="64">
        <f t="shared" si="42"/>
        <v>0</v>
      </c>
      <c r="E301" s="62">
        <f t="shared" si="38"/>
        <v>0</v>
      </c>
      <c r="F301" s="60">
        <v>0</v>
      </c>
      <c r="G301" s="61">
        <v>0</v>
      </c>
      <c r="H301" s="61">
        <f t="shared" si="43"/>
        <v>0</v>
      </c>
      <c r="I301" s="62" t="str">
        <f t="shared" si="39"/>
        <v/>
      </c>
      <c r="J301" s="60">
        <v>0</v>
      </c>
      <c r="K301" s="61">
        <v>0.2</v>
      </c>
      <c r="L301" s="61">
        <f t="shared" si="44"/>
        <v>0.2</v>
      </c>
      <c r="M301" s="62">
        <f t="shared" si="40"/>
        <v>3.0006497231829368E-7</v>
      </c>
      <c r="N301" s="61">
        <v>0</v>
      </c>
      <c r="O301" s="61">
        <v>0.11</v>
      </c>
      <c r="P301" s="61">
        <f t="shared" si="45"/>
        <v>0.11</v>
      </c>
      <c r="Q301" s="65">
        <f t="shared" si="41"/>
        <v>0.81818181818181834</v>
      </c>
    </row>
    <row r="302" spans="1:17" x14ac:dyDescent="0.25">
      <c r="A302" s="84" t="s">
        <v>458</v>
      </c>
      <c r="B302" s="85">
        <v>0</v>
      </c>
      <c r="C302" s="86">
        <v>0</v>
      </c>
      <c r="D302" s="64">
        <f t="shared" si="42"/>
        <v>0</v>
      </c>
      <c r="E302" s="62">
        <f t="shared" si="38"/>
        <v>0</v>
      </c>
      <c r="F302" s="60">
        <v>0</v>
      </c>
      <c r="G302" s="61">
        <v>0</v>
      </c>
      <c r="H302" s="61">
        <f t="shared" si="43"/>
        <v>0</v>
      </c>
      <c r="I302" s="62" t="str">
        <f t="shared" si="39"/>
        <v/>
      </c>
      <c r="J302" s="60">
        <v>0</v>
      </c>
      <c r="K302" s="61">
        <v>0</v>
      </c>
      <c r="L302" s="61">
        <f t="shared" si="44"/>
        <v>0</v>
      </c>
      <c r="M302" s="62">
        <f t="shared" si="40"/>
        <v>0</v>
      </c>
      <c r="N302" s="61">
        <v>0</v>
      </c>
      <c r="O302" s="61">
        <v>0.56000000000000005</v>
      </c>
      <c r="P302" s="61">
        <f t="shared" si="45"/>
        <v>0.56000000000000005</v>
      </c>
      <c r="Q302" s="65">
        <f t="shared" si="41"/>
        <v>-1</v>
      </c>
    </row>
    <row r="303" spans="1:17" x14ac:dyDescent="0.25">
      <c r="A303" s="84" t="s">
        <v>441</v>
      </c>
      <c r="B303" s="85">
        <v>0</v>
      </c>
      <c r="C303" s="86">
        <v>0</v>
      </c>
      <c r="D303" s="64">
        <f t="shared" si="42"/>
        <v>0</v>
      </c>
      <c r="E303" s="62">
        <f t="shared" si="38"/>
        <v>0</v>
      </c>
      <c r="F303" s="60">
        <v>0</v>
      </c>
      <c r="G303" s="61">
        <v>0</v>
      </c>
      <c r="H303" s="61">
        <f t="shared" si="43"/>
        <v>0</v>
      </c>
      <c r="I303" s="62" t="str">
        <f t="shared" si="39"/>
        <v/>
      </c>
      <c r="J303" s="60">
        <v>0</v>
      </c>
      <c r="K303" s="61">
        <v>0</v>
      </c>
      <c r="L303" s="61">
        <f t="shared" si="44"/>
        <v>0</v>
      </c>
      <c r="M303" s="62">
        <f t="shared" si="40"/>
        <v>0</v>
      </c>
      <c r="N303" s="61">
        <v>0</v>
      </c>
      <c r="O303" s="61">
        <v>0</v>
      </c>
      <c r="P303" s="61">
        <f t="shared" si="45"/>
        <v>0</v>
      </c>
      <c r="Q303" s="65" t="str">
        <f t="shared" si="41"/>
        <v/>
      </c>
    </row>
    <row r="304" spans="1:17" x14ac:dyDescent="0.25">
      <c r="A304" s="84" t="s">
        <v>332</v>
      </c>
      <c r="B304" s="85">
        <v>0</v>
      </c>
      <c r="C304" s="86">
        <v>0</v>
      </c>
      <c r="D304" s="64">
        <f t="shared" si="42"/>
        <v>0</v>
      </c>
      <c r="E304" s="62">
        <f t="shared" si="38"/>
        <v>0</v>
      </c>
      <c r="F304" s="60">
        <v>0</v>
      </c>
      <c r="G304" s="61">
        <v>0</v>
      </c>
      <c r="H304" s="61">
        <f t="shared" si="43"/>
        <v>0</v>
      </c>
      <c r="I304" s="62" t="str">
        <f t="shared" si="39"/>
        <v/>
      </c>
      <c r="J304" s="60">
        <v>0</v>
      </c>
      <c r="K304" s="61">
        <v>0</v>
      </c>
      <c r="L304" s="61">
        <f t="shared" si="44"/>
        <v>0</v>
      </c>
      <c r="M304" s="62">
        <f t="shared" si="40"/>
        <v>0</v>
      </c>
      <c r="N304" s="61">
        <v>0</v>
      </c>
      <c r="O304" s="61">
        <v>0</v>
      </c>
      <c r="P304" s="61">
        <f t="shared" si="45"/>
        <v>0</v>
      </c>
      <c r="Q304" s="65" t="str">
        <f t="shared" si="41"/>
        <v/>
      </c>
    </row>
    <row r="305" spans="1:17" x14ac:dyDescent="0.25">
      <c r="A305" s="84" t="s">
        <v>455</v>
      </c>
      <c r="B305" s="85">
        <v>0</v>
      </c>
      <c r="C305" s="86">
        <v>0</v>
      </c>
      <c r="D305" s="64">
        <f t="shared" si="42"/>
        <v>0</v>
      </c>
      <c r="E305" s="62">
        <f t="shared" si="38"/>
        <v>0</v>
      </c>
      <c r="F305" s="60">
        <v>0</v>
      </c>
      <c r="G305" s="61">
        <v>0</v>
      </c>
      <c r="H305" s="61">
        <f t="shared" si="43"/>
        <v>0</v>
      </c>
      <c r="I305" s="62" t="str">
        <f t="shared" si="39"/>
        <v/>
      </c>
      <c r="J305" s="60">
        <v>0</v>
      </c>
      <c r="K305" s="61">
        <v>0</v>
      </c>
      <c r="L305" s="61">
        <f t="shared" si="44"/>
        <v>0</v>
      </c>
      <c r="M305" s="62">
        <f t="shared" si="40"/>
        <v>0</v>
      </c>
      <c r="N305" s="61">
        <v>0</v>
      </c>
      <c r="O305" s="61">
        <v>0</v>
      </c>
      <c r="P305" s="61">
        <f t="shared" si="45"/>
        <v>0</v>
      </c>
      <c r="Q305" s="65" t="str">
        <f t="shared" si="41"/>
        <v/>
      </c>
    </row>
    <row r="306" spans="1:17" x14ac:dyDescent="0.25">
      <c r="A306" s="84" t="s">
        <v>140</v>
      </c>
      <c r="B306" s="85">
        <v>0</v>
      </c>
      <c r="C306" s="86">
        <v>4.63</v>
      </c>
      <c r="D306" s="64">
        <f t="shared" si="42"/>
        <v>4.63</v>
      </c>
      <c r="E306" s="62">
        <f t="shared" si="38"/>
        <v>5.6387747091138195E-5</v>
      </c>
      <c r="F306" s="60">
        <v>0</v>
      </c>
      <c r="G306" s="61">
        <v>3.04</v>
      </c>
      <c r="H306" s="61">
        <f t="shared" si="43"/>
        <v>3.04</v>
      </c>
      <c r="I306" s="62">
        <f t="shared" si="39"/>
        <v>0.52302631578947367</v>
      </c>
      <c r="J306" s="60">
        <v>13.305</v>
      </c>
      <c r="K306" s="61">
        <v>37.869</v>
      </c>
      <c r="L306" s="61">
        <f t="shared" si="44"/>
        <v>51.173999999999999</v>
      </c>
      <c r="M306" s="62">
        <f t="shared" si="40"/>
        <v>7.6777624467081805E-5</v>
      </c>
      <c r="N306" s="61">
        <v>2.96</v>
      </c>
      <c r="O306" s="61">
        <v>33.277000000000001</v>
      </c>
      <c r="P306" s="61">
        <f t="shared" si="45"/>
        <v>36.237000000000002</v>
      </c>
      <c r="Q306" s="65">
        <f t="shared" si="41"/>
        <v>0.41220299693683238</v>
      </c>
    </row>
    <row r="307" spans="1:17" x14ac:dyDescent="0.25">
      <c r="A307" s="84" t="s">
        <v>194</v>
      </c>
      <c r="B307" s="85">
        <v>0</v>
      </c>
      <c r="C307" s="86">
        <v>5.665</v>
      </c>
      <c r="D307" s="64">
        <f t="shared" si="42"/>
        <v>5.665</v>
      </c>
      <c r="E307" s="62">
        <f t="shared" si="38"/>
        <v>6.8992783427926108E-5</v>
      </c>
      <c r="F307" s="60">
        <v>0</v>
      </c>
      <c r="G307" s="61">
        <v>5.7050000000000001</v>
      </c>
      <c r="H307" s="61">
        <f t="shared" si="43"/>
        <v>5.7050000000000001</v>
      </c>
      <c r="I307" s="62">
        <f t="shared" si="39"/>
        <v>-7.0113935144610062E-3</v>
      </c>
      <c r="J307" s="60">
        <v>7</v>
      </c>
      <c r="K307" s="61">
        <v>28.068999999999999</v>
      </c>
      <c r="L307" s="61">
        <f t="shared" si="44"/>
        <v>35.069000000000003</v>
      </c>
      <c r="M307" s="62">
        <f t="shared" si="40"/>
        <v>5.2614892571151208E-5</v>
      </c>
      <c r="N307" s="61">
        <v>0</v>
      </c>
      <c r="O307" s="61">
        <v>21.155999999999999</v>
      </c>
      <c r="P307" s="61">
        <f t="shared" si="45"/>
        <v>21.155999999999999</v>
      </c>
      <c r="Q307" s="65">
        <f t="shared" si="41"/>
        <v>0.65763849498960125</v>
      </c>
    </row>
    <row r="308" spans="1:17" x14ac:dyDescent="0.25">
      <c r="A308" s="84" t="s">
        <v>363</v>
      </c>
      <c r="B308" s="85">
        <v>0</v>
      </c>
      <c r="C308" s="86">
        <v>8.0000000000000002E-3</v>
      </c>
      <c r="D308" s="64">
        <f t="shared" si="42"/>
        <v>8.0000000000000002E-3</v>
      </c>
      <c r="E308" s="62">
        <f t="shared" si="38"/>
        <v>9.7430232554882404E-8</v>
      </c>
      <c r="F308" s="60">
        <v>0</v>
      </c>
      <c r="G308" s="61">
        <v>0</v>
      </c>
      <c r="H308" s="61">
        <f t="shared" si="43"/>
        <v>0</v>
      </c>
      <c r="I308" s="62" t="str">
        <f t="shared" si="39"/>
        <v/>
      </c>
      <c r="J308" s="60">
        <v>0</v>
      </c>
      <c r="K308" s="61">
        <v>8.0000000000000002E-3</v>
      </c>
      <c r="L308" s="61">
        <f t="shared" si="44"/>
        <v>8.0000000000000002E-3</v>
      </c>
      <c r="M308" s="62">
        <f t="shared" si="40"/>
        <v>1.2002598892731747E-8</v>
      </c>
      <c r="N308" s="61">
        <v>0</v>
      </c>
      <c r="O308" s="61">
        <v>0.01</v>
      </c>
      <c r="P308" s="61">
        <f t="shared" si="45"/>
        <v>0.01</v>
      </c>
      <c r="Q308" s="65">
        <f t="shared" si="41"/>
        <v>-0.19999999999999996</v>
      </c>
    </row>
    <row r="309" spans="1:17" x14ac:dyDescent="0.25">
      <c r="A309" s="84" t="s">
        <v>352</v>
      </c>
      <c r="B309" s="85">
        <v>0</v>
      </c>
      <c r="C309" s="86">
        <v>0</v>
      </c>
      <c r="D309" s="64">
        <f t="shared" si="42"/>
        <v>0</v>
      </c>
      <c r="E309" s="62">
        <f t="shared" si="38"/>
        <v>0</v>
      </c>
      <c r="F309" s="60">
        <v>0</v>
      </c>
      <c r="G309" s="61">
        <v>0</v>
      </c>
      <c r="H309" s="61">
        <f t="shared" si="43"/>
        <v>0</v>
      </c>
      <c r="I309" s="62" t="str">
        <f t="shared" si="39"/>
        <v/>
      </c>
      <c r="J309" s="60">
        <v>0</v>
      </c>
      <c r="K309" s="61">
        <v>0.04</v>
      </c>
      <c r="L309" s="61">
        <f t="shared" si="44"/>
        <v>0.04</v>
      </c>
      <c r="M309" s="62">
        <f t="shared" si="40"/>
        <v>6.0012994463658742E-8</v>
      </c>
      <c r="N309" s="61">
        <v>0</v>
      </c>
      <c r="O309" s="61">
        <v>0.39100000000000001</v>
      </c>
      <c r="P309" s="61">
        <f t="shared" si="45"/>
        <v>0.39100000000000001</v>
      </c>
      <c r="Q309" s="65">
        <f t="shared" si="41"/>
        <v>-0.89769820971867009</v>
      </c>
    </row>
    <row r="310" spans="1:17" x14ac:dyDescent="0.25">
      <c r="A310" s="84" t="s">
        <v>89</v>
      </c>
      <c r="B310" s="85">
        <v>0</v>
      </c>
      <c r="C310" s="86">
        <v>3.11</v>
      </c>
      <c r="D310" s="64">
        <f t="shared" si="42"/>
        <v>3.11</v>
      </c>
      <c r="E310" s="62">
        <f t="shared" si="38"/>
        <v>3.7876002905710531E-5</v>
      </c>
      <c r="F310" s="60">
        <v>0</v>
      </c>
      <c r="G310" s="61">
        <v>2.1659999999999999</v>
      </c>
      <c r="H310" s="61">
        <f t="shared" si="43"/>
        <v>2.1659999999999999</v>
      </c>
      <c r="I310" s="62">
        <f t="shared" si="39"/>
        <v>0.43582640812557716</v>
      </c>
      <c r="J310" s="60">
        <v>0</v>
      </c>
      <c r="K310" s="61">
        <v>19.481999999999999</v>
      </c>
      <c r="L310" s="61">
        <f t="shared" si="44"/>
        <v>19.481999999999999</v>
      </c>
      <c r="M310" s="62">
        <f t="shared" si="40"/>
        <v>2.9229328953524987E-5</v>
      </c>
      <c r="N310" s="61">
        <v>0</v>
      </c>
      <c r="O310" s="61">
        <v>9.6229999999999993</v>
      </c>
      <c r="P310" s="61">
        <f t="shared" si="45"/>
        <v>9.6229999999999993</v>
      </c>
      <c r="Q310" s="65">
        <f t="shared" si="41"/>
        <v>1.0245245765353839</v>
      </c>
    </row>
    <row r="311" spans="1:17" x14ac:dyDescent="0.25">
      <c r="A311" s="84" t="s">
        <v>372</v>
      </c>
      <c r="B311" s="85">
        <v>0</v>
      </c>
      <c r="C311" s="86">
        <v>0</v>
      </c>
      <c r="D311" s="64">
        <f t="shared" si="42"/>
        <v>0</v>
      </c>
      <c r="E311" s="62">
        <f t="shared" si="38"/>
        <v>0</v>
      </c>
      <c r="F311" s="60">
        <v>0</v>
      </c>
      <c r="G311" s="61">
        <v>0</v>
      </c>
      <c r="H311" s="61">
        <f t="shared" si="43"/>
        <v>0</v>
      </c>
      <c r="I311" s="62" t="str">
        <f t="shared" si="39"/>
        <v/>
      </c>
      <c r="J311" s="60">
        <v>0</v>
      </c>
      <c r="K311" s="61">
        <v>0</v>
      </c>
      <c r="L311" s="61">
        <f t="shared" si="44"/>
        <v>0</v>
      </c>
      <c r="M311" s="62">
        <f t="shared" si="40"/>
        <v>0</v>
      </c>
      <c r="N311" s="61">
        <v>0</v>
      </c>
      <c r="O311" s="61">
        <v>0.15</v>
      </c>
      <c r="P311" s="61">
        <f t="shared" si="45"/>
        <v>0.15</v>
      </c>
      <c r="Q311" s="65">
        <f t="shared" si="41"/>
        <v>-1</v>
      </c>
    </row>
    <row r="312" spans="1:17" x14ac:dyDescent="0.25">
      <c r="A312" s="84" t="s">
        <v>219</v>
      </c>
      <c r="B312" s="85">
        <v>0</v>
      </c>
      <c r="C312" s="86">
        <v>0.154</v>
      </c>
      <c r="D312" s="64">
        <f t="shared" si="42"/>
        <v>0.154</v>
      </c>
      <c r="E312" s="62">
        <f t="shared" si="38"/>
        <v>1.8755319766814863E-6</v>
      </c>
      <c r="F312" s="60">
        <v>0</v>
      </c>
      <c r="G312" s="61">
        <v>0.125</v>
      </c>
      <c r="H312" s="61">
        <f t="shared" si="43"/>
        <v>0.125</v>
      </c>
      <c r="I312" s="62">
        <f t="shared" si="39"/>
        <v>0.23199999999999998</v>
      </c>
      <c r="J312" s="60">
        <v>0</v>
      </c>
      <c r="K312" s="61">
        <v>0.57699999999999996</v>
      </c>
      <c r="L312" s="61">
        <f t="shared" si="44"/>
        <v>0.57699999999999996</v>
      </c>
      <c r="M312" s="62">
        <f t="shared" si="40"/>
        <v>8.6568744513827719E-7</v>
      </c>
      <c r="N312" s="61">
        <v>0</v>
      </c>
      <c r="O312" s="61">
        <v>1.1180000000000001</v>
      </c>
      <c r="P312" s="61">
        <f t="shared" si="45"/>
        <v>1.1180000000000001</v>
      </c>
      <c r="Q312" s="65">
        <f t="shared" si="41"/>
        <v>-0.48389982110912355</v>
      </c>
    </row>
    <row r="313" spans="1:17" x14ac:dyDescent="0.25">
      <c r="A313" s="84" t="s">
        <v>204</v>
      </c>
      <c r="B313" s="85">
        <v>0</v>
      </c>
      <c r="C313" s="86">
        <v>2.2229999999999999</v>
      </c>
      <c r="D313" s="64">
        <f t="shared" si="42"/>
        <v>2.2229999999999999</v>
      </c>
      <c r="E313" s="62">
        <f t="shared" si="38"/>
        <v>2.7073425871187947E-5</v>
      </c>
      <c r="F313" s="60">
        <v>0</v>
      </c>
      <c r="G313" s="61">
        <v>1.859</v>
      </c>
      <c r="H313" s="61">
        <f t="shared" si="43"/>
        <v>1.859</v>
      </c>
      <c r="I313" s="62">
        <f t="shared" si="39"/>
        <v>0.19580419580419584</v>
      </c>
      <c r="J313" s="60">
        <v>0</v>
      </c>
      <c r="K313" s="61">
        <v>26.471</v>
      </c>
      <c r="L313" s="61">
        <f t="shared" si="44"/>
        <v>26.471</v>
      </c>
      <c r="M313" s="62">
        <f t="shared" si="40"/>
        <v>3.9715099411187759E-5</v>
      </c>
      <c r="N313" s="61">
        <v>0</v>
      </c>
      <c r="O313" s="61">
        <v>37.457000000000001</v>
      </c>
      <c r="P313" s="61">
        <f t="shared" si="45"/>
        <v>37.457000000000001</v>
      </c>
      <c r="Q313" s="65">
        <f t="shared" si="41"/>
        <v>-0.29329631310569459</v>
      </c>
    </row>
    <row r="314" spans="1:17" x14ac:dyDescent="0.25">
      <c r="A314" s="84" t="s">
        <v>406</v>
      </c>
      <c r="B314" s="85">
        <v>0</v>
      </c>
      <c r="C314" s="86">
        <v>0</v>
      </c>
      <c r="D314" s="64">
        <f t="shared" si="42"/>
        <v>0</v>
      </c>
      <c r="E314" s="62">
        <f t="shared" si="38"/>
        <v>0</v>
      </c>
      <c r="F314" s="60">
        <v>0</v>
      </c>
      <c r="G314" s="61">
        <v>0</v>
      </c>
      <c r="H314" s="61">
        <f t="shared" si="43"/>
        <v>0</v>
      </c>
      <c r="I314" s="62" t="str">
        <f t="shared" si="39"/>
        <v/>
      </c>
      <c r="J314" s="60">
        <v>0</v>
      </c>
      <c r="K314" s="61">
        <v>0</v>
      </c>
      <c r="L314" s="61">
        <f t="shared" si="44"/>
        <v>0</v>
      </c>
      <c r="M314" s="62">
        <f t="shared" si="40"/>
        <v>0</v>
      </c>
      <c r="N314" s="61">
        <v>0</v>
      </c>
      <c r="O314" s="61">
        <v>0.95499999999999996</v>
      </c>
      <c r="P314" s="61">
        <f t="shared" si="45"/>
        <v>0.95499999999999996</v>
      </c>
      <c r="Q314" s="65">
        <f t="shared" si="41"/>
        <v>-1</v>
      </c>
    </row>
    <row r="315" spans="1:17" x14ac:dyDescent="0.25">
      <c r="A315" s="84" t="s">
        <v>285</v>
      </c>
      <c r="B315" s="85">
        <v>0</v>
      </c>
      <c r="C315" s="86">
        <v>0</v>
      </c>
      <c r="D315" s="64">
        <f t="shared" si="42"/>
        <v>0</v>
      </c>
      <c r="E315" s="62">
        <f t="shared" si="38"/>
        <v>0</v>
      </c>
      <c r="F315" s="60">
        <v>0</v>
      </c>
      <c r="G315" s="61">
        <v>0</v>
      </c>
      <c r="H315" s="61">
        <f t="shared" si="43"/>
        <v>0</v>
      </c>
      <c r="I315" s="62" t="str">
        <f t="shared" si="39"/>
        <v/>
      </c>
      <c r="J315" s="60">
        <v>114.6</v>
      </c>
      <c r="K315" s="61">
        <v>2.7</v>
      </c>
      <c r="L315" s="61">
        <f t="shared" si="44"/>
        <v>117.3</v>
      </c>
      <c r="M315" s="62">
        <f t="shared" si="40"/>
        <v>1.7598810626467924E-4</v>
      </c>
      <c r="N315" s="61">
        <v>0</v>
      </c>
      <c r="O315" s="61">
        <v>34.75</v>
      </c>
      <c r="P315" s="61">
        <f t="shared" si="45"/>
        <v>34.75</v>
      </c>
      <c r="Q315" s="65">
        <f t="shared" si="41"/>
        <v>2.3755395683453235</v>
      </c>
    </row>
    <row r="316" spans="1:17" x14ac:dyDescent="0.25">
      <c r="A316" s="84" t="s">
        <v>120</v>
      </c>
      <c r="B316" s="85">
        <v>0</v>
      </c>
      <c r="C316" s="86">
        <v>0.55400000000000005</v>
      </c>
      <c r="D316" s="64">
        <f t="shared" si="42"/>
        <v>0.55400000000000005</v>
      </c>
      <c r="E316" s="62">
        <f t="shared" si="38"/>
        <v>6.7470436044256071E-6</v>
      </c>
      <c r="F316" s="60">
        <v>0</v>
      </c>
      <c r="G316" s="61">
        <v>1.056</v>
      </c>
      <c r="H316" s="61">
        <f t="shared" si="43"/>
        <v>1.056</v>
      </c>
      <c r="I316" s="62">
        <f t="shared" si="39"/>
        <v>-0.47537878787878785</v>
      </c>
      <c r="J316" s="60">
        <v>0</v>
      </c>
      <c r="K316" s="61">
        <v>8.7050000000000001</v>
      </c>
      <c r="L316" s="61">
        <f t="shared" si="44"/>
        <v>8.7050000000000001</v>
      </c>
      <c r="M316" s="62">
        <f t="shared" si="40"/>
        <v>1.3060327920153732E-5</v>
      </c>
      <c r="N316" s="61">
        <v>0</v>
      </c>
      <c r="O316" s="61">
        <v>12.866</v>
      </c>
      <c r="P316" s="61">
        <f t="shared" si="45"/>
        <v>12.866</v>
      </c>
      <c r="Q316" s="65">
        <f t="shared" si="41"/>
        <v>-0.3234105394061868</v>
      </c>
    </row>
    <row r="317" spans="1:17" x14ac:dyDescent="0.25">
      <c r="A317" s="84" t="s">
        <v>205</v>
      </c>
      <c r="B317" s="85">
        <v>0</v>
      </c>
      <c r="C317" s="86">
        <v>0.1</v>
      </c>
      <c r="D317" s="64">
        <f t="shared" si="42"/>
        <v>0.1</v>
      </c>
      <c r="E317" s="62">
        <f t="shared" si="38"/>
        <v>1.2178779069360302E-6</v>
      </c>
      <c r="F317" s="60">
        <v>0</v>
      </c>
      <c r="G317" s="61">
        <v>0.155</v>
      </c>
      <c r="H317" s="61">
        <f t="shared" si="43"/>
        <v>0.155</v>
      </c>
      <c r="I317" s="62">
        <f t="shared" si="39"/>
        <v>-0.35483870967741926</v>
      </c>
      <c r="J317" s="60">
        <v>0</v>
      </c>
      <c r="K317" s="61">
        <v>2.242</v>
      </c>
      <c r="L317" s="61">
        <f t="shared" si="44"/>
        <v>2.242</v>
      </c>
      <c r="M317" s="62">
        <f t="shared" si="40"/>
        <v>3.363728339688072E-6</v>
      </c>
      <c r="N317" s="61">
        <v>0</v>
      </c>
      <c r="O317" s="61">
        <v>1.885</v>
      </c>
      <c r="P317" s="61">
        <f t="shared" si="45"/>
        <v>1.885</v>
      </c>
      <c r="Q317" s="65">
        <f t="shared" si="41"/>
        <v>0.18938992042440317</v>
      </c>
    </row>
    <row r="318" spans="1:17" x14ac:dyDescent="0.25">
      <c r="A318" s="84" t="s">
        <v>222</v>
      </c>
      <c r="B318" s="85">
        <v>0</v>
      </c>
      <c r="C318" s="86">
        <v>2.8929999999999998</v>
      </c>
      <c r="D318" s="64">
        <f t="shared" si="42"/>
        <v>2.8929999999999998</v>
      </c>
      <c r="E318" s="62">
        <f t="shared" si="38"/>
        <v>3.5233207847659351E-5</v>
      </c>
      <c r="F318" s="60">
        <v>0</v>
      </c>
      <c r="G318" s="61">
        <v>1.9470000000000001</v>
      </c>
      <c r="H318" s="61">
        <f t="shared" si="43"/>
        <v>1.9470000000000001</v>
      </c>
      <c r="I318" s="62">
        <f t="shared" si="39"/>
        <v>0.48587570621468901</v>
      </c>
      <c r="J318" s="60">
        <v>8.798</v>
      </c>
      <c r="K318" s="61">
        <v>20.986999999999998</v>
      </c>
      <c r="L318" s="61">
        <f t="shared" si="44"/>
        <v>29.784999999999997</v>
      </c>
      <c r="M318" s="62">
        <f t="shared" si="40"/>
        <v>4.468717600250188E-5</v>
      </c>
      <c r="N318" s="61">
        <v>19.736999999999998</v>
      </c>
      <c r="O318" s="61">
        <v>50.546999999999997</v>
      </c>
      <c r="P318" s="61">
        <f t="shared" si="45"/>
        <v>70.283999999999992</v>
      </c>
      <c r="Q318" s="65">
        <f t="shared" si="41"/>
        <v>-0.5762193386830573</v>
      </c>
    </row>
    <row r="319" spans="1:17" x14ac:dyDescent="0.25">
      <c r="A319" s="84" t="s">
        <v>439</v>
      </c>
      <c r="B319" s="85">
        <v>0</v>
      </c>
      <c r="C319" s="86">
        <v>0</v>
      </c>
      <c r="D319" s="64">
        <f t="shared" si="42"/>
        <v>0</v>
      </c>
      <c r="E319" s="62">
        <f t="shared" si="38"/>
        <v>0</v>
      </c>
      <c r="F319" s="60">
        <v>0</v>
      </c>
      <c r="G319" s="61">
        <v>0</v>
      </c>
      <c r="H319" s="61">
        <f t="shared" si="43"/>
        <v>0</v>
      </c>
      <c r="I319" s="62" t="str">
        <f t="shared" si="39"/>
        <v/>
      </c>
      <c r="J319" s="60">
        <v>0</v>
      </c>
      <c r="K319" s="61">
        <v>0</v>
      </c>
      <c r="L319" s="61">
        <f t="shared" si="44"/>
        <v>0</v>
      </c>
      <c r="M319" s="62">
        <f t="shared" si="40"/>
        <v>0</v>
      </c>
      <c r="N319" s="61">
        <v>0</v>
      </c>
      <c r="O319" s="61">
        <v>0.15</v>
      </c>
      <c r="P319" s="61">
        <f t="shared" si="45"/>
        <v>0.15</v>
      </c>
      <c r="Q319" s="65">
        <f t="shared" si="41"/>
        <v>-1</v>
      </c>
    </row>
    <row r="320" spans="1:17" x14ac:dyDescent="0.25">
      <c r="A320" s="84" t="s">
        <v>502</v>
      </c>
      <c r="B320" s="85">
        <v>0</v>
      </c>
      <c r="C320" s="86">
        <v>0</v>
      </c>
      <c r="D320" s="64">
        <f t="shared" si="42"/>
        <v>0</v>
      </c>
      <c r="E320" s="62">
        <f t="shared" si="38"/>
        <v>0</v>
      </c>
      <c r="F320" s="60">
        <v>0</v>
      </c>
      <c r="G320" s="61">
        <v>0</v>
      </c>
      <c r="H320" s="61">
        <f t="shared" si="43"/>
        <v>0</v>
      </c>
      <c r="I320" s="62" t="str">
        <f t="shared" si="39"/>
        <v/>
      </c>
      <c r="J320" s="60">
        <v>27.7</v>
      </c>
      <c r="K320" s="61">
        <v>0</v>
      </c>
      <c r="L320" s="61">
        <f t="shared" si="44"/>
        <v>27.7</v>
      </c>
      <c r="M320" s="62">
        <f t="shared" si="40"/>
        <v>4.1558998666083671E-5</v>
      </c>
      <c r="N320" s="61">
        <v>0</v>
      </c>
      <c r="O320" s="61">
        <v>7.5</v>
      </c>
      <c r="P320" s="61">
        <f t="shared" si="45"/>
        <v>7.5</v>
      </c>
      <c r="Q320" s="65">
        <f t="shared" si="41"/>
        <v>2.6933333333333334</v>
      </c>
    </row>
    <row r="321" spans="1:17" x14ac:dyDescent="0.25">
      <c r="A321" s="84" t="s">
        <v>212</v>
      </c>
      <c r="B321" s="85">
        <v>0</v>
      </c>
      <c r="C321" s="86">
        <v>1.6890000000000001</v>
      </c>
      <c r="D321" s="64">
        <f t="shared" si="42"/>
        <v>1.6890000000000001</v>
      </c>
      <c r="E321" s="62">
        <f t="shared" si="38"/>
        <v>2.0569957848149547E-5</v>
      </c>
      <c r="F321" s="60">
        <v>0</v>
      </c>
      <c r="G321" s="61">
        <v>2.6030000000000002</v>
      </c>
      <c r="H321" s="61">
        <f t="shared" si="43"/>
        <v>2.6030000000000002</v>
      </c>
      <c r="I321" s="62">
        <f t="shared" si="39"/>
        <v>-0.35113330772185947</v>
      </c>
      <c r="J321" s="60">
        <v>0</v>
      </c>
      <c r="K321" s="61">
        <v>9.8219999999999992</v>
      </c>
      <c r="L321" s="61">
        <f t="shared" si="44"/>
        <v>9.8219999999999992</v>
      </c>
      <c r="M321" s="62">
        <f t="shared" si="40"/>
        <v>1.4736190790551402E-5</v>
      </c>
      <c r="N321" s="61">
        <v>0</v>
      </c>
      <c r="O321" s="61">
        <v>17.396000000000001</v>
      </c>
      <c r="P321" s="61">
        <f t="shared" si="45"/>
        <v>17.396000000000001</v>
      </c>
      <c r="Q321" s="65">
        <f t="shared" si="41"/>
        <v>-0.43538744538974483</v>
      </c>
    </row>
    <row r="322" spans="1:17" x14ac:dyDescent="0.25">
      <c r="A322" s="84" t="s">
        <v>432</v>
      </c>
      <c r="B322" s="85">
        <v>0</v>
      </c>
      <c r="C322" s="86">
        <v>0</v>
      </c>
      <c r="D322" s="64">
        <f t="shared" si="42"/>
        <v>0</v>
      </c>
      <c r="E322" s="62">
        <f t="shared" si="38"/>
        <v>0</v>
      </c>
      <c r="F322" s="60">
        <v>0</v>
      </c>
      <c r="G322" s="61">
        <v>0</v>
      </c>
      <c r="H322" s="61">
        <f t="shared" si="43"/>
        <v>0</v>
      </c>
      <c r="I322" s="62" t="str">
        <f t="shared" si="39"/>
        <v/>
      </c>
      <c r="J322" s="60">
        <v>0</v>
      </c>
      <c r="K322" s="61">
        <v>0</v>
      </c>
      <c r="L322" s="61">
        <f t="shared" si="44"/>
        <v>0</v>
      </c>
      <c r="M322" s="62">
        <f t="shared" si="40"/>
        <v>0</v>
      </c>
      <c r="N322" s="61">
        <v>0</v>
      </c>
      <c r="O322" s="61">
        <v>0.11600000000000001</v>
      </c>
      <c r="P322" s="61">
        <f t="shared" si="45"/>
        <v>0.11600000000000001</v>
      </c>
      <c r="Q322" s="65">
        <f t="shared" si="41"/>
        <v>-1</v>
      </c>
    </row>
    <row r="323" spans="1:17" x14ac:dyDescent="0.25">
      <c r="A323" s="84" t="s">
        <v>508</v>
      </c>
      <c r="B323" s="85">
        <v>0</v>
      </c>
      <c r="C323" s="86">
        <v>0</v>
      </c>
      <c r="D323" s="64">
        <f t="shared" si="42"/>
        <v>0</v>
      </c>
      <c r="E323" s="62">
        <f t="shared" si="38"/>
        <v>0</v>
      </c>
      <c r="F323" s="60">
        <v>0</v>
      </c>
      <c r="G323" s="61">
        <v>0</v>
      </c>
      <c r="H323" s="61">
        <f t="shared" si="43"/>
        <v>0</v>
      </c>
      <c r="I323" s="62" t="str">
        <f t="shared" si="39"/>
        <v/>
      </c>
      <c r="J323" s="60">
        <v>0</v>
      </c>
      <c r="K323" s="61">
        <v>0</v>
      </c>
      <c r="L323" s="61">
        <f t="shared" si="44"/>
        <v>0</v>
      </c>
      <c r="M323" s="62">
        <f t="shared" si="40"/>
        <v>0</v>
      </c>
      <c r="N323" s="61">
        <v>0</v>
      </c>
      <c r="O323" s="61">
        <v>0</v>
      </c>
      <c r="P323" s="61">
        <f t="shared" si="45"/>
        <v>0</v>
      </c>
      <c r="Q323" s="65" t="str">
        <f t="shared" si="41"/>
        <v/>
      </c>
    </row>
    <row r="324" spans="1:17" x14ac:dyDescent="0.25">
      <c r="A324" s="84" t="s">
        <v>395</v>
      </c>
      <c r="B324" s="85">
        <v>0</v>
      </c>
      <c r="C324" s="86">
        <v>0</v>
      </c>
      <c r="D324" s="64">
        <f t="shared" si="42"/>
        <v>0</v>
      </c>
      <c r="E324" s="62">
        <f t="shared" si="38"/>
        <v>0</v>
      </c>
      <c r="F324" s="60">
        <v>0</v>
      </c>
      <c r="G324" s="61">
        <v>0</v>
      </c>
      <c r="H324" s="61">
        <f t="shared" si="43"/>
        <v>0</v>
      </c>
      <c r="I324" s="62" t="str">
        <f t="shared" si="39"/>
        <v/>
      </c>
      <c r="J324" s="60">
        <v>0</v>
      </c>
      <c r="K324" s="61">
        <v>0</v>
      </c>
      <c r="L324" s="61">
        <f t="shared" si="44"/>
        <v>0</v>
      </c>
      <c r="M324" s="62">
        <f t="shared" si="40"/>
        <v>0</v>
      </c>
      <c r="N324" s="61">
        <v>0</v>
      </c>
      <c r="O324" s="61">
        <v>0</v>
      </c>
      <c r="P324" s="61">
        <f t="shared" si="45"/>
        <v>0</v>
      </c>
      <c r="Q324" s="65" t="str">
        <f t="shared" si="41"/>
        <v/>
      </c>
    </row>
    <row r="325" spans="1:17" x14ac:dyDescent="0.25">
      <c r="A325" s="84" t="s">
        <v>360</v>
      </c>
      <c r="B325" s="85">
        <v>0</v>
      </c>
      <c r="C325" s="86">
        <v>0</v>
      </c>
      <c r="D325" s="64">
        <f t="shared" si="42"/>
        <v>0</v>
      </c>
      <c r="E325" s="62">
        <f t="shared" si="38"/>
        <v>0</v>
      </c>
      <c r="F325" s="60">
        <v>0</v>
      </c>
      <c r="G325" s="61">
        <v>0</v>
      </c>
      <c r="H325" s="61">
        <f t="shared" si="43"/>
        <v>0</v>
      </c>
      <c r="I325" s="62" t="str">
        <f t="shared" si="39"/>
        <v/>
      </c>
      <c r="J325" s="60">
        <v>0</v>
      </c>
      <c r="K325" s="61">
        <v>2.5259999999999998</v>
      </c>
      <c r="L325" s="61">
        <f t="shared" si="44"/>
        <v>2.5259999999999998</v>
      </c>
      <c r="M325" s="62">
        <f t="shared" si="40"/>
        <v>3.7898206003800487E-6</v>
      </c>
      <c r="N325" s="61">
        <v>0</v>
      </c>
      <c r="O325" s="61">
        <v>1.8620000000000001</v>
      </c>
      <c r="P325" s="61">
        <f t="shared" si="45"/>
        <v>1.8620000000000001</v>
      </c>
      <c r="Q325" s="65">
        <f t="shared" si="41"/>
        <v>0.35660580021482269</v>
      </c>
    </row>
    <row r="326" spans="1:17" x14ac:dyDescent="0.25">
      <c r="A326" s="84" t="s">
        <v>151</v>
      </c>
      <c r="B326" s="85">
        <v>0</v>
      </c>
      <c r="C326" s="86">
        <v>0.126</v>
      </c>
      <c r="D326" s="64">
        <f t="shared" si="42"/>
        <v>0.126</v>
      </c>
      <c r="E326" s="62">
        <f t="shared" si="38"/>
        <v>1.5345261627393978E-6</v>
      </c>
      <c r="F326" s="60">
        <v>0</v>
      </c>
      <c r="G326" s="61">
        <v>9.4E-2</v>
      </c>
      <c r="H326" s="61">
        <f t="shared" si="43"/>
        <v>9.4E-2</v>
      </c>
      <c r="I326" s="62">
        <f t="shared" si="39"/>
        <v>0.34042553191489366</v>
      </c>
      <c r="J326" s="60">
        <v>0</v>
      </c>
      <c r="K326" s="61">
        <v>1.74</v>
      </c>
      <c r="L326" s="61">
        <f t="shared" si="44"/>
        <v>1.74</v>
      </c>
      <c r="M326" s="62">
        <f t="shared" si="40"/>
        <v>2.6105652591691549E-6</v>
      </c>
      <c r="N326" s="61">
        <v>0</v>
      </c>
      <c r="O326" s="61">
        <v>1.7190000000000001</v>
      </c>
      <c r="P326" s="61">
        <f t="shared" si="45"/>
        <v>1.7190000000000001</v>
      </c>
      <c r="Q326" s="65">
        <f t="shared" si="41"/>
        <v>1.2216404886561838E-2</v>
      </c>
    </row>
    <row r="327" spans="1:17" x14ac:dyDescent="0.25">
      <c r="A327" s="84" t="s">
        <v>153</v>
      </c>
      <c r="B327" s="85">
        <v>0</v>
      </c>
      <c r="C327" s="86">
        <v>7.2809999999999997</v>
      </c>
      <c r="D327" s="64">
        <f t="shared" si="42"/>
        <v>7.2809999999999997</v>
      </c>
      <c r="E327" s="62">
        <f t="shared" si="38"/>
        <v>8.8673690404012344E-5</v>
      </c>
      <c r="F327" s="60">
        <v>0</v>
      </c>
      <c r="G327" s="61">
        <v>7.9969999999999999</v>
      </c>
      <c r="H327" s="61">
        <f t="shared" si="43"/>
        <v>7.9969999999999999</v>
      </c>
      <c r="I327" s="62">
        <f t="shared" si="39"/>
        <v>-8.9533575090659068E-2</v>
      </c>
      <c r="J327" s="60">
        <v>6.2</v>
      </c>
      <c r="K327" s="61">
        <v>70.269000000000005</v>
      </c>
      <c r="L327" s="61">
        <f t="shared" si="44"/>
        <v>76.469000000000008</v>
      </c>
      <c r="M327" s="62">
        <f t="shared" si="40"/>
        <v>1.1472834184103801E-4</v>
      </c>
      <c r="N327" s="61">
        <v>25.68</v>
      </c>
      <c r="O327" s="61">
        <v>57.48</v>
      </c>
      <c r="P327" s="61">
        <f t="shared" si="45"/>
        <v>83.16</v>
      </c>
      <c r="Q327" s="65">
        <f t="shared" si="41"/>
        <v>-8.0459355459355342E-2</v>
      </c>
    </row>
    <row r="328" spans="1:17" x14ac:dyDescent="0.25">
      <c r="A328" s="84" t="s">
        <v>172</v>
      </c>
      <c r="B328" s="85">
        <v>0</v>
      </c>
      <c r="C328" s="86">
        <v>0.22900000000000001</v>
      </c>
      <c r="D328" s="64">
        <f t="shared" si="42"/>
        <v>0.22900000000000001</v>
      </c>
      <c r="E328" s="62">
        <f t="shared" si="38"/>
        <v>2.7889404068835091E-6</v>
      </c>
      <c r="F328" s="60">
        <v>0</v>
      </c>
      <c r="G328" s="61">
        <v>0.20899999999999999</v>
      </c>
      <c r="H328" s="61">
        <f t="shared" si="43"/>
        <v>0.20899999999999999</v>
      </c>
      <c r="I328" s="62">
        <f t="shared" si="39"/>
        <v>9.5693779904306275E-2</v>
      </c>
      <c r="J328" s="60">
        <v>1.38</v>
      </c>
      <c r="K328" s="61">
        <v>2.1509999999999998</v>
      </c>
      <c r="L328" s="61">
        <f t="shared" si="44"/>
        <v>3.5309999999999997</v>
      </c>
      <c r="M328" s="62">
        <f t="shared" si="40"/>
        <v>5.2976470862794741E-6</v>
      </c>
      <c r="N328" s="61">
        <v>0</v>
      </c>
      <c r="O328" s="61">
        <v>4.4109999999999996</v>
      </c>
      <c r="P328" s="61">
        <f t="shared" si="45"/>
        <v>4.4109999999999996</v>
      </c>
      <c r="Q328" s="65">
        <f t="shared" si="41"/>
        <v>-0.19950124688279303</v>
      </c>
    </row>
    <row r="329" spans="1:17" x14ac:dyDescent="0.25">
      <c r="A329" s="84" t="s">
        <v>521</v>
      </c>
      <c r="B329" s="85">
        <v>0</v>
      </c>
      <c r="C329" s="86">
        <v>0</v>
      </c>
      <c r="D329" s="64">
        <f t="shared" si="42"/>
        <v>0</v>
      </c>
      <c r="E329" s="62">
        <f t="shared" ref="E329:E340" si="46">IFERROR(D329/$D$7,"")</f>
        <v>0</v>
      </c>
      <c r="F329" s="60">
        <v>0</v>
      </c>
      <c r="G329" s="61">
        <v>0</v>
      </c>
      <c r="H329" s="61">
        <f t="shared" si="43"/>
        <v>0</v>
      </c>
      <c r="I329" s="62" t="str">
        <f t="shared" ref="I329:I340" si="47">IFERROR(D329/H329-1,"")</f>
        <v/>
      </c>
      <c r="J329" s="60">
        <v>0</v>
      </c>
      <c r="K329" s="61">
        <v>0</v>
      </c>
      <c r="L329" s="61">
        <f t="shared" si="44"/>
        <v>0</v>
      </c>
      <c r="M329" s="62">
        <f t="shared" ref="M329:M340" si="48">IFERROR(L329/$L$7,"")</f>
        <v>0</v>
      </c>
      <c r="N329" s="61">
        <v>0</v>
      </c>
      <c r="O329" s="61">
        <v>0</v>
      </c>
      <c r="P329" s="61">
        <f t="shared" si="45"/>
        <v>0</v>
      </c>
      <c r="Q329" s="65" t="str">
        <f t="shared" ref="Q329:Q340" si="49">IFERROR(L329/P329-1,"")</f>
        <v/>
      </c>
    </row>
    <row r="330" spans="1:17" x14ac:dyDescent="0.25">
      <c r="A330" s="84" t="s">
        <v>517</v>
      </c>
      <c r="B330" s="85">
        <v>0</v>
      </c>
      <c r="C330" s="86">
        <v>0</v>
      </c>
      <c r="D330" s="64">
        <f t="shared" si="42"/>
        <v>0</v>
      </c>
      <c r="E330" s="62">
        <f t="shared" si="46"/>
        <v>0</v>
      </c>
      <c r="F330" s="60">
        <v>0</v>
      </c>
      <c r="G330" s="61">
        <v>0</v>
      </c>
      <c r="H330" s="61">
        <f t="shared" si="43"/>
        <v>0</v>
      </c>
      <c r="I330" s="62" t="str">
        <f t="shared" si="47"/>
        <v/>
      </c>
      <c r="J330" s="60">
        <v>0</v>
      </c>
      <c r="K330" s="61">
        <v>0</v>
      </c>
      <c r="L330" s="61">
        <f t="shared" si="44"/>
        <v>0</v>
      </c>
      <c r="M330" s="62">
        <f t="shared" si="48"/>
        <v>0</v>
      </c>
      <c r="N330" s="61">
        <v>0</v>
      </c>
      <c r="O330" s="61">
        <v>0.02</v>
      </c>
      <c r="P330" s="61">
        <f t="shared" si="45"/>
        <v>0.02</v>
      </c>
      <c r="Q330" s="65">
        <f t="shared" si="49"/>
        <v>-1</v>
      </c>
    </row>
    <row r="331" spans="1:17" x14ac:dyDescent="0.25">
      <c r="A331" s="84" t="s">
        <v>423</v>
      </c>
      <c r="B331" s="85">
        <v>0</v>
      </c>
      <c r="C331" s="86">
        <v>0</v>
      </c>
      <c r="D331" s="64">
        <f t="shared" si="42"/>
        <v>0</v>
      </c>
      <c r="E331" s="62">
        <f t="shared" si="46"/>
        <v>0</v>
      </c>
      <c r="F331" s="60">
        <v>0</v>
      </c>
      <c r="G331" s="61">
        <v>0</v>
      </c>
      <c r="H331" s="61">
        <f t="shared" si="43"/>
        <v>0</v>
      </c>
      <c r="I331" s="62" t="str">
        <f t="shared" si="47"/>
        <v/>
      </c>
      <c r="J331" s="60">
        <v>0</v>
      </c>
      <c r="K331" s="61">
        <v>0.01</v>
      </c>
      <c r="L331" s="61">
        <f t="shared" si="44"/>
        <v>0.01</v>
      </c>
      <c r="M331" s="62">
        <f t="shared" si="48"/>
        <v>1.5003248615914686E-8</v>
      </c>
      <c r="N331" s="61">
        <v>0</v>
      </c>
      <c r="O331" s="61">
        <v>0</v>
      </c>
      <c r="P331" s="61">
        <f t="shared" si="45"/>
        <v>0</v>
      </c>
      <c r="Q331" s="65" t="str">
        <f t="shared" si="49"/>
        <v/>
      </c>
    </row>
    <row r="332" spans="1:17" x14ac:dyDescent="0.25">
      <c r="A332" s="84" t="s">
        <v>135</v>
      </c>
      <c r="B332" s="85">
        <v>0</v>
      </c>
      <c r="C332" s="86">
        <v>3.3000000000000002E-2</v>
      </c>
      <c r="D332" s="64">
        <f t="shared" si="42"/>
        <v>3.3000000000000002E-2</v>
      </c>
      <c r="E332" s="62">
        <f t="shared" si="46"/>
        <v>4.0189970928888993E-7</v>
      </c>
      <c r="F332" s="60">
        <v>0</v>
      </c>
      <c r="G332" s="61">
        <v>0.2</v>
      </c>
      <c r="H332" s="61">
        <f t="shared" si="43"/>
        <v>0.2</v>
      </c>
      <c r="I332" s="62">
        <f t="shared" si="47"/>
        <v>-0.83499999999999996</v>
      </c>
      <c r="J332" s="60">
        <v>0</v>
      </c>
      <c r="K332" s="61">
        <v>1.9930000000000001</v>
      </c>
      <c r="L332" s="61">
        <f t="shared" si="44"/>
        <v>1.9930000000000001</v>
      </c>
      <c r="M332" s="62">
        <f t="shared" si="48"/>
        <v>2.9901474491517968E-6</v>
      </c>
      <c r="N332" s="61">
        <v>0</v>
      </c>
      <c r="O332" s="61">
        <v>2.9670000000000001</v>
      </c>
      <c r="P332" s="61">
        <f t="shared" si="45"/>
        <v>2.9670000000000001</v>
      </c>
      <c r="Q332" s="65">
        <f t="shared" si="49"/>
        <v>-0.32827772160431412</v>
      </c>
    </row>
    <row r="333" spans="1:17" x14ac:dyDescent="0.25">
      <c r="A333" s="84" t="s">
        <v>335</v>
      </c>
      <c r="B333" s="85">
        <v>0</v>
      </c>
      <c r="C333" s="86">
        <v>0</v>
      </c>
      <c r="D333" s="64">
        <f t="shared" si="42"/>
        <v>0</v>
      </c>
      <c r="E333" s="62">
        <f t="shared" si="46"/>
        <v>0</v>
      </c>
      <c r="F333" s="60">
        <v>0</v>
      </c>
      <c r="G333" s="61">
        <v>0</v>
      </c>
      <c r="H333" s="61">
        <f t="shared" si="43"/>
        <v>0</v>
      </c>
      <c r="I333" s="62" t="str">
        <f t="shared" si="47"/>
        <v/>
      </c>
      <c r="J333" s="60">
        <v>0</v>
      </c>
      <c r="K333" s="61">
        <v>0</v>
      </c>
      <c r="L333" s="61">
        <f t="shared" si="44"/>
        <v>0</v>
      </c>
      <c r="M333" s="62">
        <f t="shared" si="48"/>
        <v>0</v>
      </c>
      <c r="N333" s="61">
        <v>0</v>
      </c>
      <c r="O333" s="61">
        <v>0</v>
      </c>
      <c r="P333" s="61">
        <f t="shared" si="45"/>
        <v>0</v>
      </c>
      <c r="Q333" s="65" t="str">
        <f t="shared" si="49"/>
        <v/>
      </c>
    </row>
    <row r="334" spans="1:17" x14ac:dyDescent="0.25">
      <c r="A334" s="84" t="s">
        <v>509</v>
      </c>
      <c r="B334" s="85">
        <v>0</v>
      </c>
      <c r="C334" s="86">
        <v>0</v>
      </c>
      <c r="D334" s="64">
        <f t="shared" si="42"/>
        <v>0</v>
      </c>
      <c r="E334" s="62">
        <f t="shared" si="46"/>
        <v>0</v>
      </c>
      <c r="F334" s="60">
        <v>0</v>
      </c>
      <c r="G334" s="61">
        <v>0</v>
      </c>
      <c r="H334" s="61">
        <f t="shared" si="43"/>
        <v>0</v>
      </c>
      <c r="I334" s="62" t="str">
        <f t="shared" si="47"/>
        <v/>
      </c>
      <c r="J334" s="60">
        <v>0</v>
      </c>
      <c r="K334" s="61">
        <v>0</v>
      </c>
      <c r="L334" s="61">
        <f t="shared" si="44"/>
        <v>0</v>
      </c>
      <c r="M334" s="62">
        <f t="shared" si="48"/>
        <v>0</v>
      </c>
      <c r="N334" s="61">
        <v>0</v>
      </c>
      <c r="O334" s="61">
        <v>0</v>
      </c>
      <c r="P334" s="61">
        <f t="shared" si="45"/>
        <v>0</v>
      </c>
      <c r="Q334" s="65" t="str">
        <f t="shared" si="49"/>
        <v/>
      </c>
    </row>
    <row r="335" spans="1:17" x14ac:dyDescent="0.25">
      <c r="A335" s="84" t="s">
        <v>523</v>
      </c>
      <c r="B335" s="85">
        <v>0</v>
      </c>
      <c r="C335" s="86">
        <v>0</v>
      </c>
      <c r="D335" s="64">
        <f t="shared" si="42"/>
        <v>0</v>
      </c>
      <c r="E335" s="62">
        <f t="shared" si="46"/>
        <v>0</v>
      </c>
      <c r="F335" s="60">
        <v>0</v>
      </c>
      <c r="G335" s="61">
        <v>0</v>
      </c>
      <c r="H335" s="61">
        <f t="shared" si="43"/>
        <v>0</v>
      </c>
      <c r="I335" s="62" t="str">
        <f t="shared" si="47"/>
        <v/>
      </c>
      <c r="J335" s="60">
        <v>0</v>
      </c>
      <c r="K335" s="61">
        <v>0</v>
      </c>
      <c r="L335" s="61">
        <f t="shared" si="44"/>
        <v>0</v>
      </c>
      <c r="M335" s="62">
        <f t="shared" si="48"/>
        <v>0</v>
      </c>
      <c r="N335" s="61">
        <v>0</v>
      </c>
      <c r="O335" s="61">
        <v>0</v>
      </c>
      <c r="P335" s="61">
        <f t="shared" si="45"/>
        <v>0</v>
      </c>
      <c r="Q335" s="65" t="str">
        <f t="shared" si="49"/>
        <v/>
      </c>
    </row>
    <row r="336" spans="1:17" x14ac:dyDescent="0.25">
      <c r="A336" s="84" t="s">
        <v>177</v>
      </c>
      <c r="B336" s="85">
        <v>0</v>
      </c>
      <c r="C336" s="86">
        <v>1.734</v>
      </c>
      <c r="D336" s="64">
        <f t="shared" si="42"/>
        <v>1.734</v>
      </c>
      <c r="E336" s="62">
        <f t="shared" si="46"/>
        <v>2.1118002906270761E-5</v>
      </c>
      <c r="F336" s="60">
        <v>0</v>
      </c>
      <c r="G336" s="61">
        <v>1.7889999999999999</v>
      </c>
      <c r="H336" s="61">
        <f t="shared" si="43"/>
        <v>1.7889999999999999</v>
      </c>
      <c r="I336" s="62">
        <f t="shared" si="47"/>
        <v>-3.0743432084963662E-2</v>
      </c>
      <c r="J336" s="60">
        <v>0</v>
      </c>
      <c r="K336" s="61">
        <v>16.684999999999999</v>
      </c>
      <c r="L336" s="61">
        <f t="shared" si="44"/>
        <v>16.684999999999999</v>
      </c>
      <c r="M336" s="62">
        <f t="shared" si="48"/>
        <v>2.5032920315653648E-5</v>
      </c>
      <c r="N336" s="61">
        <v>0</v>
      </c>
      <c r="O336" s="61">
        <v>30.271999999999998</v>
      </c>
      <c r="P336" s="61">
        <f t="shared" si="45"/>
        <v>30.271999999999998</v>
      </c>
      <c r="Q336" s="65">
        <f t="shared" si="49"/>
        <v>-0.44883060253699791</v>
      </c>
    </row>
    <row r="337" spans="1:17" x14ac:dyDescent="0.25">
      <c r="A337" s="84" t="s">
        <v>396</v>
      </c>
      <c r="B337" s="85">
        <v>0</v>
      </c>
      <c r="C337" s="86">
        <v>0</v>
      </c>
      <c r="D337" s="64">
        <f t="shared" si="42"/>
        <v>0</v>
      </c>
      <c r="E337" s="62">
        <f t="shared" si="46"/>
        <v>0</v>
      </c>
      <c r="F337" s="60">
        <v>0</v>
      </c>
      <c r="G337" s="61">
        <v>0</v>
      </c>
      <c r="H337" s="61">
        <f t="shared" si="43"/>
        <v>0</v>
      </c>
      <c r="I337" s="62" t="str">
        <f t="shared" si="47"/>
        <v/>
      </c>
      <c r="J337" s="60">
        <v>0</v>
      </c>
      <c r="K337" s="61">
        <v>0.22</v>
      </c>
      <c r="L337" s="61">
        <f t="shared" si="44"/>
        <v>0.22</v>
      </c>
      <c r="M337" s="62">
        <f t="shared" si="48"/>
        <v>3.3007146955012304E-7</v>
      </c>
      <c r="N337" s="61">
        <v>0</v>
      </c>
      <c r="O337" s="61">
        <v>3.0000000000000001E-3</v>
      </c>
      <c r="P337" s="61">
        <f t="shared" si="45"/>
        <v>3.0000000000000001E-3</v>
      </c>
      <c r="Q337" s="65">
        <f t="shared" si="49"/>
        <v>72.333333333333329</v>
      </c>
    </row>
    <row r="338" spans="1:17" x14ac:dyDescent="0.25">
      <c r="A338" s="84" t="s">
        <v>318</v>
      </c>
      <c r="B338" s="85">
        <v>0</v>
      </c>
      <c r="C338" s="86">
        <v>0</v>
      </c>
      <c r="D338" s="64">
        <f t="shared" si="42"/>
        <v>0</v>
      </c>
      <c r="E338" s="62">
        <f t="shared" si="46"/>
        <v>0</v>
      </c>
      <c r="F338" s="60">
        <v>0</v>
      </c>
      <c r="G338" s="61">
        <v>0</v>
      </c>
      <c r="H338" s="61">
        <f t="shared" si="43"/>
        <v>0</v>
      </c>
      <c r="I338" s="62" t="str">
        <f t="shared" si="47"/>
        <v/>
      </c>
      <c r="J338" s="60">
        <v>0</v>
      </c>
      <c r="K338" s="61">
        <v>0.2</v>
      </c>
      <c r="L338" s="61">
        <f t="shared" si="44"/>
        <v>0.2</v>
      </c>
      <c r="M338" s="62">
        <f t="shared" si="48"/>
        <v>3.0006497231829368E-7</v>
      </c>
      <c r="N338" s="61">
        <v>0</v>
      </c>
      <c r="O338" s="61">
        <v>0</v>
      </c>
      <c r="P338" s="61">
        <f t="shared" si="45"/>
        <v>0</v>
      </c>
      <c r="Q338" s="65" t="str">
        <f t="shared" si="49"/>
        <v/>
      </c>
    </row>
    <row r="339" spans="1:17" x14ac:dyDescent="0.25">
      <c r="A339" s="84" t="s">
        <v>155</v>
      </c>
      <c r="B339" s="85">
        <v>0</v>
      </c>
      <c r="C339" s="86">
        <v>0.02</v>
      </c>
      <c r="D339" s="64">
        <f t="shared" si="42"/>
        <v>0.02</v>
      </c>
      <c r="E339" s="62">
        <f t="shared" si="46"/>
        <v>2.43575581387206E-7</v>
      </c>
      <c r="F339" s="60">
        <v>0</v>
      </c>
      <c r="G339" s="61">
        <v>2.7E-2</v>
      </c>
      <c r="H339" s="61">
        <f t="shared" si="43"/>
        <v>2.7E-2</v>
      </c>
      <c r="I339" s="62">
        <f t="shared" si="47"/>
        <v>-0.25925925925925919</v>
      </c>
      <c r="J339" s="60">
        <v>0</v>
      </c>
      <c r="K339" s="61">
        <v>1.411</v>
      </c>
      <c r="L339" s="61">
        <f t="shared" si="44"/>
        <v>1.411</v>
      </c>
      <c r="M339" s="62">
        <f t="shared" si="48"/>
        <v>2.1169583797055621E-6</v>
      </c>
      <c r="N339" s="61">
        <v>0</v>
      </c>
      <c r="O339" s="61">
        <v>0.56899999999999995</v>
      </c>
      <c r="P339" s="61">
        <f t="shared" si="45"/>
        <v>0.56899999999999995</v>
      </c>
      <c r="Q339" s="65">
        <f t="shared" si="49"/>
        <v>1.4797891036906856</v>
      </c>
    </row>
    <row r="340" spans="1:17" ht="15.75" thickBot="1" x14ac:dyDescent="0.3">
      <c r="A340" s="87" t="s">
        <v>323</v>
      </c>
      <c r="B340" s="88">
        <v>0</v>
      </c>
      <c r="C340" s="135">
        <v>0</v>
      </c>
      <c r="D340" s="71">
        <f t="shared" si="42"/>
        <v>0</v>
      </c>
      <c r="E340" s="69">
        <f t="shared" si="46"/>
        <v>0</v>
      </c>
      <c r="F340" s="67">
        <v>0</v>
      </c>
      <c r="G340" s="68">
        <v>0</v>
      </c>
      <c r="H340" s="68">
        <f t="shared" si="43"/>
        <v>0</v>
      </c>
      <c r="I340" s="69" t="str">
        <f t="shared" si="47"/>
        <v/>
      </c>
      <c r="J340" s="67">
        <v>0</v>
      </c>
      <c r="K340" s="68">
        <v>0.125</v>
      </c>
      <c r="L340" s="68">
        <f t="shared" si="44"/>
        <v>0.125</v>
      </c>
      <c r="M340" s="69">
        <f t="shared" si="48"/>
        <v>1.8754060769893355E-7</v>
      </c>
      <c r="N340" s="68">
        <v>0</v>
      </c>
      <c r="O340" s="68">
        <v>0</v>
      </c>
      <c r="P340" s="68">
        <f t="shared" si="45"/>
        <v>0</v>
      </c>
      <c r="Q340" s="72" t="str">
        <f t="shared" si="49"/>
        <v/>
      </c>
    </row>
    <row r="341" spans="1:17" ht="15.75" thickTop="1" x14ac:dyDescent="0.25"/>
  </sheetData>
  <mergeCells count="12">
    <mergeCell ref="J5:L5"/>
    <mergeCell ref="M5:M6"/>
    <mergeCell ref="N5:P5"/>
    <mergeCell ref="Q5:Q6"/>
    <mergeCell ref="A3:R3"/>
    <mergeCell ref="A4:A6"/>
    <mergeCell ref="B4:I4"/>
    <mergeCell ref="J4:Q4"/>
    <mergeCell ref="B5:D5"/>
    <mergeCell ref="E5:E6"/>
    <mergeCell ref="F5:H5"/>
    <mergeCell ref="I5:I6"/>
  </mergeCells>
  <conditionalFormatting sqref="Q341:Q65536 I341:I65536">
    <cfRule type="cellIs" dxfId="33" priority="12" stopIfTrue="1" operator="lessThan">
      <formula>0</formula>
    </cfRule>
  </conditionalFormatting>
  <conditionalFormatting sqref="I7:I17 Q7:Q17 Q19:Q63 I19:I63">
    <cfRule type="cellIs" dxfId="32" priority="13" stopIfTrue="1" operator="lessThan">
      <formula>0</formula>
    </cfRule>
    <cfRule type="cellIs" dxfId="31" priority="14" stopIfTrue="1" operator="greaterThanOrEqual">
      <formula>0</formula>
    </cfRule>
  </conditionalFormatting>
  <conditionalFormatting sqref="Q4:Q6 I4">
    <cfRule type="cellIs" dxfId="30" priority="11" stopIfTrue="1" operator="lessThan">
      <formula>0</formula>
    </cfRule>
  </conditionalFormatting>
  <conditionalFormatting sqref="I5:I6">
    <cfRule type="cellIs" dxfId="29" priority="10" stopIfTrue="1" operator="lessThan">
      <formula>0</formula>
    </cfRule>
  </conditionalFormatting>
  <conditionalFormatting sqref="I18 Q18">
    <cfRule type="cellIs" dxfId="28" priority="8" stopIfTrue="1" operator="lessThan">
      <formula>0</formula>
    </cfRule>
    <cfRule type="cellIs" dxfId="27" priority="9" stopIfTrue="1" operator="greaterThanOrEqual">
      <formula>0</formula>
    </cfRule>
  </conditionalFormatting>
  <conditionalFormatting sqref="J3 R3">
    <cfRule type="cellIs" dxfId="26" priority="7" stopIfTrue="1" operator="lessThan">
      <formula>0</formula>
    </cfRule>
  </conditionalFormatting>
  <conditionalFormatting sqref="I64:I172 Q64:Q172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conditionalFormatting sqref="I173:I228 Q173:Q228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I229:I340 Q229:Q340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zoomScale="90" zoomScaleNormal="90" workbookViewId="0">
      <selection activeCell="B1" sqref="B1"/>
    </sheetView>
  </sheetViews>
  <sheetFormatPr baseColWidth="10" defaultRowHeight="15" x14ac:dyDescent="0.25"/>
  <cols>
    <col min="1" max="1" width="39" style="44" customWidth="1"/>
    <col min="2" max="2" width="12.42578125" style="44" bestFit="1" customWidth="1"/>
    <col min="3" max="3" width="15" style="44" customWidth="1"/>
    <col min="4" max="4" width="12.42578125" style="44" bestFit="1" customWidth="1"/>
    <col min="5" max="5" width="10.7109375" style="44" bestFit="1" customWidth="1"/>
    <col min="6" max="6" width="12.42578125" style="44" bestFit="1" customWidth="1"/>
    <col min="7" max="7" width="14.7109375" style="44" customWidth="1"/>
    <col min="8" max="8" width="12.42578125" style="44" bestFit="1" customWidth="1"/>
    <col min="9" max="9" width="9.5703125" style="44" customWidth="1"/>
    <col min="10" max="10" width="14.140625" style="44" bestFit="1" customWidth="1"/>
    <col min="11" max="11" width="15.42578125" style="44" customWidth="1"/>
    <col min="12" max="12" width="14.28515625" style="44" customWidth="1"/>
    <col min="13" max="13" width="10.7109375" style="44" bestFit="1" customWidth="1"/>
    <col min="14" max="14" width="14.140625" style="44" bestFit="1" customWidth="1"/>
    <col min="15" max="15" width="15.140625" style="44" customWidth="1"/>
    <col min="16" max="16" width="16.28515625" style="44" customWidth="1"/>
    <col min="17" max="17" width="10" style="44" bestFit="1" customWidth="1"/>
    <col min="18" max="19" width="11.42578125" style="44"/>
  </cols>
  <sheetData>
    <row r="1" spans="1:19" ht="15.75" x14ac:dyDescent="0.25">
      <c r="A1" s="89" t="s">
        <v>25</v>
      </c>
    </row>
    <row r="2" spans="1:19" ht="15.75" thickBot="1" x14ac:dyDescent="0.3"/>
    <row r="3" spans="1:19" ht="21.75" thickTop="1" thickBot="1" x14ac:dyDescent="0.3">
      <c r="A3" s="242" t="s">
        <v>122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9" ht="15.75" thickBot="1" x14ac:dyDescent="0.3">
      <c r="A4" s="218" t="s">
        <v>40</v>
      </c>
      <c r="B4" s="208" t="s">
        <v>41</v>
      </c>
      <c r="C4" s="209"/>
      <c r="D4" s="209"/>
      <c r="E4" s="209"/>
      <c r="F4" s="209"/>
      <c r="G4" s="209"/>
      <c r="H4" s="209"/>
      <c r="I4" s="210"/>
      <c r="J4" s="208" t="s">
        <v>42</v>
      </c>
      <c r="K4" s="209"/>
      <c r="L4" s="209"/>
      <c r="M4" s="209"/>
      <c r="N4" s="209"/>
      <c r="O4" s="209"/>
      <c r="P4" s="209"/>
      <c r="Q4" s="244"/>
    </row>
    <row r="5" spans="1:19" ht="16.5" x14ac:dyDescent="0.25">
      <c r="A5" s="219"/>
      <c r="B5" s="222">
        <v>43678</v>
      </c>
      <c r="C5" s="223"/>
      <c r="D5" s="223"/>
      <c r="E5" s="189" t="s">
        <v>43</v>
      </c>
      <c r="F5" s="222">
        <v>43313</v>
      </c>
      <c r="G5" s="223"/>
      <c r="H5" s="223"/>
      <c r="I5" s="204" t="s">
        <v>44</v>
      </c>
      <c r="J5" s="214" t="s">
        <v>130</v>
      </c>
      <c r="K5" s="215"/>
      <c r="L5" s="215"/>
      <c r="M5" s="189" t="s">
        <v>43</v>
      </c>
      <c r="N5" s="214" t="s">
        <v>131</v>
      </c>
      <c r="O5" s="215"/>
      <c r="P5" s="215"/>
      <c r="Q5" s="216" t="s">
        <v>44</v>
      </c>
      <c r="R5" s="90"/>
      <c r="S5" s="90"/>
    </row>
    <row r="6" spans="1:19" ht="29.25" thickBot="1" x14ac:dyDescent="0.3">
      <c r="A6" s="220"/>
      <c r="B6" s="91" t="s">
        <v>123</v>
      </c>
      <c r="C6" s="92" t="s">
        <v>124</v>
      </c>
      <c r="D6" s="92" t="s">
        <v>47</v>
      </c>
      <c r="E6" s="190"/>
      <c r="F6" s="91" t="s">
        <v>123</v>
      </c>
      <c r="G6" s="92" t="s">
        <v>124</v>
      </c>
      <c r="H6" s="92" t="s">
        <v>47</v>
      </c>
      <c r="I6" s="205"/>
      <c r="J6" s="91" t="s">
        <v>123</v>
      </c>
      <c r="K6" s="92" t="s">
        <v>124</v>
      </c>
      <c r="L6" s="92" t="s">
        <v>47</v>
      </c>
      <c r="M6" s="190"/>
      <c r="N6" s="91" t="s">
        <v>123</v>
      </c>
      <c r="O6" s="92" t="s">
        <v>124</v>
      </c>
      <c r="P6" s="92" t="s">
        <v>47</v>
      </c>
      <c r="Q6" s="217"/>
      <c r="R6" s="74"/>
      <c r="S6" s="74"/>
    </row>
    <row r="7" spans="1:19" ht="18.75" thickTop="1" thickBot="1" x14ac:dyDescent="0.35">
      <c r="A7" s="93" t="s">
        <v>48</v>
      </c>
      <c r="B7" s="94">
        <f>SUM(B8:B500)</f>
        <v>5611871</v>
      </c>
      <c r="C7" s="95">
        <f>SUM(C8:C500)</f>
        <v>1419651</v>
      </c>
      <c r="D7" s="96">
        <f t="shared" ref="D7:D26" si="0">C7+B7</f>
        <v>7031522</v>
      </c>
      <c r="E7" s="97">
        <f t="shared" ref="E7:E26" si="1">D7/$D$7</f>
        <v>1</v>
      </c>
      <c r="F7" s="94">
        <f>SUM(F8:F500)</f>
        <v>5151362</v>
      </c>
      <c r="G7" s="95">
        <f>SUM(G8:G500)</f>
        <v>1387860</v>
      </c>
      <c r="H7" s="96">
        <f t="shared" ref="H7:H26" si="2">G7+F7</f>
        <v>6539222</v>
      </c>
      <c r="I7" s="97">
        <f>IFERROR(D7/H7-1,"")</f>
        <v>7.5284185182885599E-2</v>
      </c>
      <c r="J7" s="94">
        <f>SUM(J8:J500)</f>
        <v>39279342</v>
      </c>
      <c r="K7" s="95">
        <f>SUM(K8:K500)</f>
        <v>10706612</v>
      </c>
      <c r="L7" s="96">
        <f t="shared" ref="L7:L26" si="3">K7+J7</f>
        <v>49985954</v>
      </c>
      <c r="M7" s="97">
        <f t="shared" ref="M7:M26" si="4">L7/$L$7</f>
        <v>1</v>
      </c>
      <c r="N7" s="94">
        <f>SUM(N8:N500)</f>
        <v>35072311</v>
      </c>
      <c r="O7" s="95">
        <f>SUM(O8:O500)</f>
        <v>10133164</v>
      </c>
      <c r="P7" s="96">
        <f t="shared" ref="P7:P26" si="5">O7+N7</f>
        <v>45205475</v>
      </c>
      <c r="Q7" s="98">
        <f>IFERROR(L7/P7-1,"")</f>
        <v>0.10575000041477267</v>
      </c>
      <c r="R7" s="79"/>
      <c r="S7" s="79"/>
    </row>
    <row r="8" spans="1:19" ht="17.25" thickTop="1" x14ac:dyDescent="0.3">
      <c r="A8" s="99" t="s">
        <v>49</v>
      </c>
      <c r="B8" s="100">
        <v>2212491</v>
      </c>
      <c r="C8" s="101">
        <v>1015202</v>
      </c>
      <c r="D8" s="101">
        <f t="shared" si="0"/>
        <v>3227693</v>
      </c>
      <c r="E8" s="102">
        <f t="shared" si="1"/>
        <v>0.45903191371654672</v>
      </c>
      <c r="F8" s="100">
        <v>2030855</v>
      </c>
      <c r="G8" s="101">
        <v>1000243</v>
      </c>
      <c r="H8" s="101">
        <f t="shared" si="2"/>
        <v>3031098</v>
      </c>
      <c r="I8" s="102">
        <f t="shared" ref="I8:I71" si="6">IFERROR(D8/H8-1,"")</f>
        <v>6.4859334802108037E-2</v>
      </c>
      <c r="J8" s="100">
        <v>15277208</v>
      </c>
      <c r="K8" s="101">
        <v>7677163</v>
      </c>
      <c r="L8" s="101">
        <f t="shared" si="3"/>
        <v>22954371</v>
      </c>
      <c r="M8" s="102">
        <f t="shared" si="4"/>
        <v>0.45921642307757093</v>
      </c>
      <c r="N8" s="101">
        <v>14164503</v>
      </c>
      <c r="O8" s="101">
        <v>7376330</v>
      </c>
      <c r="P8" s="101">
        <f t="shared" si="5"/>
        <v>21540833</v>
      </c>
      <c r="Q8" s="103">
        <f t="shared" ref="Q8:Q71" si="7">IFERROR(L8/P8-1,"")</f>
        <v>6.5621324857771279E-2</v>
      </c>
      <c r="R8" s="83"/>
      <c r="S8" s="83"/>
    </row>
    <row r="9" spans="1:19" ht="16.5" x14ac:dyDescent="0.3">
      <c r="A9" s="104" t="s">
        <v>50</v>
      </c>
      <c r="B9" s="105">
        <v>685673</v>
      </c>
      <c r="C9" s="106">
        <v>165398</v>
      </c>
      <c r="D9" s="106">
        <f t="shared" si="0"/>
        <v>851071</v>
      </c>
      <c r="E9" s="107">
        <f t="shared" si="1"/>
        <v>0.12103652665809764</v>
      </c>
      <c r="F9" s="105">
        <v>637415</v>
      </c>
      <c r="G9" s="106">
        <v>150767</v>
      </c>
      <c r="H9" s="106">
        <f t="shared" si="2"/>
        <v>788182</v>
      </c>
      <c r="I9" s="107">
        <f t="shared" si="6"/>
        <v>7.978994699193831E-2</v>
      </c>
      <c r="J9" s="105">
        <v>4817522</v>
      </c>
      <c r="K9" s="106">
        <v>1172312</v>
      </c>
      <c r="L9" s="106">
        <f t="shared" si="3"/>
        <v>5989834</v>
      </c>
      <c r="M9" s="107">
        <f t="shared" si="4"/>
        <v>0.11983034273988248</v>
      </c>
      <c r="N9" s="106">
        <v>4050055</v>
      </c>
      <c r="O9" s="106">
        <v>1037316</v>
      </c>
      <c r="P9" s="106">
        <f t="shared" si="5"/>
        <v>5087371</v>
      </c>
      <c r="Q9" s="108">
        <f t="shared" si="7"/>
        <v>0.17739280268728197</v>
      </c>
      <c r="R9" s="83"/>
      <c r="S9" s="83"/>
    </row>
    <row r="10" spans="1:19" ht="16.5" x14ac:dyDescent="0.3">
      <c r="A10" s="104" t="s">
        <v>51</v>
      </c>
      <c r="B10" s="105">
        <v>450801</v>
      </c>
      <c r="C10" s="106">
        <v>79542</v>
      </c>
      <c r="D10" s="106">
        <f t="shared" si="0"/>
        <v>530343</v>
      </c>
      <c r="E10" s="107">
        <f t="shared" si="1"/>
        <v>7.5423642278300493E-2</v>
      </c>
      <c r="F10" s="105">
        <v>404720</v>
      </c>
      <c r="G10" s="106">
        <v>76198</v>
      </c>
      <c r="H10" s="106">
        <f t="shared" si="2"/>
        <v>480918</v>
      </c>
      <c r="I10" s="107">
        <f t="shared" si="6"/>
        <v>0.10277219817099792</v>
      </c>
      <c r="J10" s="105">
        <v>3009143</v>
      </c>
      <c r="K10" s="106">
        <v>632681</v>
      </c>
      <c r="L10" s="106">
        <f t="shared" si="3"/>
        <v>3641824</v>
      </c>
      <c r="M10" s="107">
        <f t="shared" si="4"/>
        <v>7.2856946973543807E-2</v>
      </c>
      <c r="N10" s="106">
        <v>2565051</v>
      </c>
      <c r="O10" s="106">
        <v>549407</v>
      </c>
      <c r="P10" s="106">
        <f t="shared" si="5"/>
        <v>3114458</v>
      </c>
      <c r="Q10" s="108">
        <f t="shared" si="7"/>
        <v>0.1693283389918887</v>
      </c>
      <c r="R10" s="83"/>
      <c r="S10" s="83"/>
    </row>
    <row r="11" spans="1:19" ht="16.5" x14ac:dyDescent="0.3">
      <c r="A11" s="104" t="s">
        <v>84</v>
      </c>
      <c r="B11" s="105">
        <v>412671</v>
      </c>
      <c r="C11" s="106">
        <v>79818</v>
      </c>
      <c r="D11" s="106">
        <f t="shared" si="0"/>
        <v>492489</v>
      </c>
      <c r="E11" s="107">
        <f t="shared" si="1"/>
        <v>7.0040170534914056E-2</v>
      </c>
      <c r="F11" s="105">
        <v>405173</v>
      </c>
      <c r="G11" s="106">
        <v>80973</v>
      </c>
      <c r="H11" s="106">
        <f t="shared" si="2"/>
        <v>486146</v>
      </c>
      <c r="I11" s="107">
        <f t="shared" si="6"/>
        <v>1.304752070365689E-2</v>
      </c>
      <c r="J11" s="105">
        <v>3147650</v>
      </c>
      <c r="K11" s="106">
        <v>649883</v>
      </c>
      <c r="L11" s="106">
        <f t="shared" si="3"/>
        <v>3797533</v>
      </c>
      <c r="M11" s="107">
        <f t="shared" si="4"/>
        <v>7.5972002054817245E-2</v>
      </c>
      <c r="N11" s="106">
        <v>2864382</v>
      </c>
      <c r="O11" s="106">
        <v>613649</v>
      </c>
      <c r="P11" s="106">
        <f t="shared" si="5"/>
        <v>3478031</v>
      </c>
      <c r="Q11" s="108">
        <f t="shared" si="7"/>
        <v>9.1862895989138771E-2</v>
      </c>
      <c r="R11" s="83"/>
      <c r="S11" s="83"/>
    </row>
    <row r="12" spans="1:19" ht="16.5" x14ac:dyDescent="0.3">
      <c r="A12" s="104" t="s">
        <v>52</v>
      </c>
      <c r="B12" s="105">
        <v>237128</v>
      </c>
      <c r="C12" s="106">
        <v>22175</v>
      </c>
      <c r="D12" s="106">
        <f t="shared" si="0"/>
        <v>259303</v>
      </c>
      <c r="E12" s="107">
        <f t="shared" si="1"/>
        <v>3.6877222314031018E-2</v>
      </c>
      <c r="F12" s="105">
        <v>213168</v>
      </c>
      <c r="G12" s="106">
        <v>23419</v>
      </c>
      <c r="H12" s="106">
        <f t="shared" si="2"/>
        <v>236587</v>
      </c>
      <c r="I12" s="107">
        <f t="shared" si="6"/>
        <v>9.6015419274938951E-2</v>
      </c>
      <c r="J12" s="105">
        <v>1670452</v>
      </c>
      <c r="K12" s="106">
        <v>175284</v>
      </c>
      <c r="L12" s="106">
        <f t="shared" si="3"/>
        <v>1845736</v>
      </c>
      <c r="M12" s="107">
        <f t="shared" si="4"/>
        <v>3.692509299712475E-2</v>
      </c>
      <c r="N12" s="106">
        <v>1497441</v>
      </c>
      <c r="O12" s="106">
        <v>176206</v>
      </c>
      <c r="P12" s="106">
        <f t="shared" si="5"/>
        <v>1673647</v>
      </c>
      <c r="Q12" s="108">
        <f t="shared" si="7"/>
        <v>0.10282275772609162</v>
      </c>
      <c r="R12" s="83"/>
      <c r="S12" s="83"/>
    </row>
    <row r="13" spans="1:19" ht="16.5" x14ac:dyDescent="0.3">
      <c r="A13" s="104" t="s">
        <v>53</v>
      </c>
      <c r="B13" s="105">
        <v>209514</v>
      </c>
      <c r="C13" s="106">
        <v>5223</v>
      </c>
      <c r="D13" s="106">
        <f t="shared" si="0"/>
        <v>214737</v>
      </c>
      <c r="E13" s="107">
        <f t="shared" si="1"/>
        <v>3.0539191941659289E-2</v>
      </c>
      <c r="F13" s="105">
        <v>191785</v>
      </c>
      <c r="G13" s="106">
        <v>5921</v>
      </c>
      <c r="H13" s="106">
        <f t="shared" si="2"/>
        <v>197706</v>
      </c>
      <c r="I13" s="107">
        <f t="shared" si="6"/>
        <v>8.6143060908621782E-2</v>
      </c>
      <c r="J13" s="105">
        <v>1548279</v>
      </c>
      <c r="K13" s="106">
        <v>48798</v>
      </c>
      <c r="L13" s="106">
        <f t="shared" si="3"/>
        <v>1597077</v>
      </c>
      <c r="M13" s="107">
        <f t="shared" si="4"/>
        <v>3.1950515538825164E-2</v>
      </c>
      <c r="N13" s="106">
        <v>1388958</v>
      </c>
      <c r="O13" s="106">
        <v>50022</v>
      </c>
      <c r="P13" s="106">
        <f t="shared" si="5"/>
        <v>1438980</v>
      </c>
      <c r="Q13" s="108">
        <f t="shared" si="7"/>
        <v>0.10986740607930612</v>
      </c>
      <c r="R13" s="83"/>
      <c r="S13" s="83"/>
    </row>
    <row r="14" spans="1:19" ht="16.5" x14ac:dyDescent="0.3">
      <c r="A14" s="104" t="s">
        <v>54</v>
      </c>
      <c r="B14" s="105">
        <v>199111</v>
      </c>
      <c r="C14" s="106">
        <v>35832</v>
      </c>
      <c r="D14" s="106">
        <f t="shared" si="0"/>
        <v>234943</v>
      </c>
      <c r="E14" s="107">
        <f t="shared" si="1"/>
        <v>3.3412822999060517E-2</v>
      </c>
      <c r="F14" s="105">
        <v>187033</v>
      </c>
      <c r="G14" s="106">
        <v>34273</v>
      </c>
      <c r="H14" s="106">
        <f t="shared" si="2"/>
        <v>221306</v>
      </c>
      <c r="I14" s="107">
        <f t="shared" si="6"/>
        <v>6.1620561575375321E-2</v>
      </c>
      <c r="J14" s="105">
        <v>1581180</v>
      </c>
      <c r="K14" s="106">
        <v>230384</v>
      </c>
      <c r="L14" s="106">
        <f t="shared" si="3"/>
        <v>1811564</v>
      </c>
      <c r="M14" s="107">
        <f t="shared" si="4"/>
        <v>3.6241460951210412E-2</v>
      </c>
      <c r="N14" s="106">
        <v>1213117</v>
      </c>
      <c r="O14" s="106">
        <v>217406</v>
      </c>
      <c r="P14" s="106">
        <f t="shared" si="5"/>
        <v>1430523</v>
      </c>
      <c r="Q14" s="108">
        <f t="shared" si="7"/>
        <v>0.26636481902073572</v>
      </c>
      <c r="R14" s="83"/>
      <c r="S14" s="83"/>
    </row>
    <row r="15" spans="1:19" ht="16.5" x14ac:dyDescent="0.3">
      <c r="A15" s="104" t="s">
        <v>55</v>
      </c>
      <c r="B15" s="105">
        <v>177817</v>
      </c>
      <c r="C15" s="106">
        <v>2408</v>
      </c>
      <c r="D15" s="106">
        <f t="shared" si="0"/>
        <v>180225</v>
      </c>
      <c r="E15" s="107">
        <f t="shared" si="1"/>
        <v>2.5631008478676453E-2</v>
      </c>
      <c r="F15" s="105">
        <v>156466</v>
      </c>
      <c r="G15" s="106">
        <v>2759</v>
      </c>
      <c r="H15" s="106">
        <f t="shared" si="2"/>
        <v>159225</v>
      </c>
      <c r="I15" s="107">
        <f t="shared" si="6"/>
        <v>0.13188883655204897</v>
      </c>
      <c r="J15" s="105">
        <v>1189089</v>
      </c>
      <c r="K15" s="106">
        <v>19138</v>
      </c>
      <c r="L15" s="106">
        <f t="shared" si="3"/>
        <v>1208227</v>
      </c>
      <c r="M15" s="107">
        <f t="shared" si="4"/>
        <v>2.4171330210082616E-2</v>
      </c>
      <c r="N15" s="106">
        <v>1004486</v>
      </c>
      <c r="O15" s="106">
        <v>21446</v>
      </c>
      <c r="P15" s="106">
        <f t="shared" si="5"/>
        <v>1025932</v>
      </c>
      <c r="Q15" s="108">
        <f t="shared" si="7"/>
        <v>0.17768721513706565</v>
      </c>
      <c r="R15" s="83"/>
      <c r="S15" s="83"/>
    </row>
    <row r="16" spans="1:19" ht="16.5" x14ac:dyDescent="0.3">
      <c r="A16" s="104" t="s">
        <v>56</v>
      </c>
      <c r="B16" s="105">
        <v>162390</v>
      </c>
      <c r="C16" s="106">
        <v>9697</v>
      </c>
      <c r="D16" s="106">
        <f t="shared" si="0"/>
        <v>172087</v>
      </c>
      <c r="E16" s="107">
        <f t="shared" si="1"/>
        <v>2.4473648806047965E-2</v>
      </c>
      <c r="F16" s="105">
        <v>152245</v>
      </c>
      <c r="G16" s="106">
        <v>8683</v>
      </c>
      <c r="H16" s="106">
        <f t="shared" si="2"/>
        <v>160928</v>
      </c>
      <c r="I16" s="107">
        <f t="shared" si="6"/>
        <v>6.9341568900377792E-2</v>
      </c>
      <c r="J16" s="105">
        <v>1155155</v>
      </c>
      <c r="K16" s="106">
        <v>72004</v>
      </c>
      <c r="L16" s="106">
        <f t="shared" si="3"/>
        <v>1227159</v>
      </c>
      <c r="M16" s="107">
        <f t="shared" si="4"/>
        <v>2.4550076607520583E-2</v>
      </c>
      <c r="N16" s="106">
        <v>1113233</v>
      </c>
      <c r="O16" s="106">
        <v>55411</v>
      </c>
      <c r="P16" s="106">
        <f t="shared" si="5"/>
        <v>1168644</v>
      </c>
      <c r="Q16" s="108">
        <f t="shared" si="7"/>
        <v>5.0070851345662248E-2</v>
      </c>
      <c r="R16" s="83"/>
      <c r="S16" s="83"/>
    </row>
    <row r="17" spans="1:19" ht="16.5" x14ac:dyDescent="0.3">
      <c r="A17" s="104" t="s">
        <v>57</v>
      </c>
      <c r="B17" s="105">
        <v>110043</v>
      </c>
      <c r="C17" s="106">
        <v>0</v>
      </c>
      <c r="D17" s="106">
        <f t="shared" si="0"/>
        <v>110043</v>
      </c>
      <c r="E17" s="107">
        <f t="shared" si="1"/>
        <v>1.5649954590201097E-2</v>
      </c>
      <c r="F17" s="105">
        <v>106218</v>
      </c>
      <c r="G17" s="106">
        <v>0</v>
      </c>
      <c r="H17" s="106">
        <f t="shared" si="2"/>
        <v>106218</v>
      </c>
      <c r="I17" s="107">
        <f t="shared" si="6"/>
        <v>3.6010845619386611E-2</v>
      </c>
      <c r="J17" s="105">
        <v>758928</v>
      </c>
      <c r="K17" s="106">
        <v>8</v>
      </c>
      <c r="L17" s="106">
        <f t="shared" si="3"/>
        <v>758936</v>
      </c>
      <c r="M17" s="107">
        <f t="shared" si="4"/>
        <v>1.5182985204203565E-2</v>
      </c>
      <c r="N17" s="106">
        <v>753165</v>
      </c>
      <c r="O17" s="106">
        <v>0</v>
      </c>
      <c r="P17" s="106">
        <f t="shared" si="5"/>
        <v>753165</v>
      </c>
      <c r="Q17" s="108">
        <f t="shared" si="7"/>
        <v>7.6623316271999808E-3</v>
      </c>
      <c r="R17" s="83"/>
      <c r="S17" s="83"/>
    </row>
    <row r="18" spans="1:19" ht="16.5" x14ac:dyDescent="0.3">
      <c r="A18" s="104" t="s">
        <v>94</v>
      </c>
      <c r="B18" s="105">
        <v>93865</v>
      </c>
      <c r="C18" s="106">
        <v>0</v>
      </c>
      <c r="D18" s="106">
        <f t="shared" si="0"/>
        <v>93865</v>
      </c>
      <c r="E18" s="107">
        <f t="shared" si="1"/>
        <v>1.3349172483567569E-2</v>
      </c>
      <c r="F18" s="105">
        <v>85983</v>
      </c>
      <c r="G18" s="106">
        <v>0</v>
      </c>
      <c r="H18" s="106">
        <f t="shared" si="2"/>
        <v>85983</v>
      </c>
      <c r="I18" s="107">
        <f t="shared" si="6"/>
        <v>9.1669283463010176E-2</v>
      </c>
      <c r="J18" s="105">
        <v>682185</v>
      </c>
      <c r="K18" s="106">
        <v>0</v>
      </c>
      <c r="L18" s="106">
        <f t="shared" si="3"/>
        <v>682185</v>
      </c>
      <c r="M18" s="107">
        <f t="shared" si="4"/>
        <v>1.3647533865213416E-2</v>
      </c>
      <c r="N18" s="106">
        <v>589880</v>
      </c>
      <c r="O18" s="106">
        <v>468</v>
      </c>
      <c r="P18" s="106">
        <f t="shared" si="5"/>
        <v>590348</v>
      </c>
      <c r="Q18" s="108">
        <f t="shared" si="7"/>
        <v>0.15556417570653247</v>
      </c>
      <c r="R18" s="83"/>
      <c r="S18" s="83"/>
    </row>
    <row r="19" spans="1:19" ht="16.5" x14ac:dyDescent="0.3">
      <c r="A19" s="104" t="s">
        <v>96</v>
      </c>
      <c r="B19" s="105">
        <v>88099</v>
      </c>
      <c r="C19" s="106"/>
      <c r="D19" s="106">
        <f t="shared" si="0"/>
        <v>88099</v>
      </c>
      <c r="E19" s="107">
        <f t="shared" si="1"/>
        <v>1.2529150872314699E-2</v>
      </c>
      <c r="F19" s="105">
        <v>84693</v>
      </c>
      <c r="G19" s="106"/>
      <c r="H19" s="106">
        <f t="shared" si="2"/>
        <v>84693</v>
      </c>
      <c r="I19" s="107">
        <f t="shared" si="6"/>
        <v>4.0215838380976088E-2</v>
      </c>
      <c r="J19" s="105">
        <v>658145</v>
      </c>
      <c r="K19" s="106"/>
      <c r="L19" s="106">
        <f t="shared" si="3"/>
        <v>658145</v>
      </c>
      <c r="M19" s="107">
        <f t="shared" si="4"/>
        <v>1.3166598760923919E-2</v>
      </c>
      <c r="N19" s="106">
        <v>596411</v>
      </c>
      <c r="O19" s="106"/>
      <c r="P19" s="106">
        <f t="shared" si="5"/>
        <v>596411</v>
      </c>
      <c r="Q19" s="108">
        <f t="shared" si="7"/>
        <v>0.10350915727577115</v>
      </c>
      <c r="R19" s="83"/>
      <c r="S19" s="83"/>
    </row>
    <row r="20" spans="1:19" ht="16.5" x14ac:dyDescent="0.3">
      <c r="A20" s="104" t="s">
        <v>58</v>
      </c>
      <c r="B20" s="105">
        <v>81566</v>
      </c>
      <c r="C20" s="106"/>
      <c r="D20" s="106">
        <f t="shared" si="0"/>
        <v>81566</v>
      </c>
      <c r="E20" s="107">
        <f t="shared" si="1"/>
        <v>1.1600049036325279E-2</v>
      </c>
      <c r="F20" s="105">
        <v>50175</v>
      </c>
      <c r="G20" s="106"/>
      <c r="H20" s="106">
        <f t="shared" si="2"/>
        <v>50175</v>
      </c>
      <c r="I20" s="107">
        <f t="shared" si="6"/>
        <v>0.62563029397110115</v>
      </c>
      <c r="J20" s="105">
        <v>280901</v>
      </c>
      <c r="K20" s="106"/>
      <c r="L20" s="106">
        <f t="shared" si="3"/>
        <v>280901</v>
      </c>
      <c r="M20" s="107">
        <f t="shared" si="4"/>
        <v>5.6195986576549088E-3</v>
      </c>
      <c r="N20" s="106">
        <v>122720</v>
      </c>
      <c r="O20" s="106"/>
      <c r="P20" s="106">
        <f t="shared" si="5"/>
        <v>122720</v>
      </c>
      <c r="Q20" s="108">
        <f t="shared" si="7"/>
        <v>1.2889586049543675</v>
      </c>
      <c r="R20" s="83"/>
      <c r="S20" s="83"/>
    </row>
    <row r="21" spans="1:19" ht="16.5" x14ac:dyDescent="0.3">
      <c r="A21" s="104" t="s">
        <v>59</v>
      </c>
      <c r="B21" s="105">
        <v>38321</v>
      </c>
      <c r="C21" s="106">
        <v>4124</v>
      </c>
      <c r="D21" s="106">
        <f t="shared" si="0"/>
        <v>42445</v>
      </c>
      <c r="E21" s="107">
        <f t="shared" si="1"/>
        <v>6.0363887078786075E-3</v>
      </c>
      <c r="F21" s="105">
        <v>31956</v>
      </c>
      <c r="G21" s="106">
        <v>4624</v>
      </c>
      <c r="H21" s="106">
        <f t="shared" si="2"/>
        <v>36580</v>
      </c>
      <c r="I21" s="107">
        <f t="shared" si="6"/>
        <v>0.16033351558228537</v>
      </c>
      <c r="J21" s="105">
        <v>277469</v>
      </c>
      <c r="K21" s="106">
        <v>28641</v>
      </c>
      <c r="L21" s="106">
        <f t="shared" si="3"/>
        <v>306110</v>
      </c>
      <c r="M21" s="107">
        <f t="shared" si="4"/>
        <v>6.1239203316995807E-3</v>
      </c>
      <c r="N21" s="106">
        <v>223627</v>
      </c>
      <c r="O21" s="106">
        <v>35383</v>
      </c>
      <c r="P21" s="106">
        <f t="shared" si="5"/>
        <v>259010</v>
      </c>
      <c r="Q21" s="108">
        <f t="shared" si="7"/>
        <v>0.18184626076213273</v>
      </c>
      <c r="R21" s="83"/>
      <c r="S21" s="83"/>
    </row>
    <row r="22" spans="1:19" ht="16.5" x14ac:dyDescent="0.3">
      <c r="A22" s="104" t="s">
        <v>98</v>
      </c>
      <c r="B22" s="105">
        <v>37474</v>
      </c>
      <c r="C22" s="106">
        <v>0</v>
      </c>
      <c r="D22" s="106">
        <f t="shared" si="0"/>
        <v>37474</v>
      </c>
      <c r="E22" s="107">
        <f t="shared" si="1"/>
        <v>5.3294293895404157E-3</v>
      </c>
      <c r="F22" s="105">
        <v>33946</v>
      </c>
      <c r="G22" s="106">
        <v>0</v>
      </c>
      <c r="H22" s="106">
        <f t="shared" si="2"/>
        <v>33946</v>
      </c>
      <c r="I22" s="107">
        <f t="shared" si="6"/>
        <v>0.1039297708124669</v>
      </c>
      <c r="J22" s="105">
        <v>294495</v>
      </c>
      <c r="K22" s="106">
        <v>0</v>
      </c>
      <c r="L22" s="106">
        <f t="shared" si="3"/>
        <v>294495</v>
      </c>
      <c r="M22" s="107">
        <f t="shared" si="4"/>
        <v>5.8915550556462321E-3</v>
      </c>
      <c r="N22" s="106">
        <v>265882</v>
      </c>
      <c r="O22" s="106">
        <v>0</v>
      </c>
      <c r="P22" s="106">
        <f t="shared" si="5"/>
        <v>265882</v>
      </c>
      <c r="Q22" s="108">
        <f t="shared" si="7"/>
        <v>0.10761540833903771</v>
      </c>
      <c r="R22" s="83"/>
      <c r="S22" s="83"/>
    </row>
    <row r="23" spans="1:19" ht="16.5" x14ac:dyDescent="0.3">
      <c r="A23" s="104" t="s">
        <v>61</v>
      </c>
      <c r="B23" s="105">
        <v>32443</v>
      </c>
      <c r="C23" s="106">
        <v>0</v>
      </c>
      <c r="D23" s="106">
        <f t="shared" si="0"/>
        <v>32443</v>
      </c>
      <c r="E23" s="107">
        <f t="shared" si="1"/>
        <v>4.61393706796338E-3</v>
      </c>
      <c r="F23" s="105">
        <v>28786</v>
      </c>
      <c r="G23" s="106">
        <v>0</v>
      </c>
      <c r="H23" s="106">
        <f t="shared" si="2"/>
        <v>28786</v>
      </c>
      <c r="I23" s="107">
        <f t="shared" si="6"/>
        <v>0.12704092267074274</v>
      </c>
      <c r="J23" s="105">
        <v>212445</v>
      </c>
      <c r="K23" s="106">
        <v>0</v>
      </c>
      <c r="L23" s="106">
        <f t="shared" si="3"/>
        <v>212445</v>
      </c>
      <c r="M23" s="107">
        <f t="shared" si="4"/>
        <v>4.2500939363886107E-3</v>
      </c>
      <c r="N23" s="106">
        <v>172928</v>
      </c>
      <c r="O23" s="106">
        <v>21</v>
      </c>
      <c r="P23" s="106">
        <f t="shared" si="5"/>
        <v>172949</v>
      </c>
      <c r="Q23" s="108">
        <f t="shared" si="7"/>
        <v>0.22836790036369092</v>
      </c>
      <c r="R23" s="83"/>
      <c r="S23" s="83"/>
    </row>
    <row r="24" spans="1:19" ht="16.5" x14ac:dyDescent="0.3">
      <c r="A24" s="104" t="s">
        <v>60</v>
      </c>
      <c r="B24" s="105">
        <v>32171</v>
      </c>
      <c r="C24" s="106"/>
      <c r="D24" s="106">
        <f t="shared" si="0"/>
        <v>32171</v>
      </c>
      <c r="E24" s="107">
        <f t="shared" si="1"/>
        <v>4.575254119947289E-3</v>
      </c>
      <c r="F24" s="105">
        <v>30766</v>
      </c>
      <c r="G24" s="106"/>
      <c r="H24" s="106">
        <f t="shared" si="2"/>
        <v>30766</v>
      </c>
      <c r="I24" s="107">
        <f t="shared" si="6"/>
        <v>4.5667295065981994E-2</v>
      </c>
      <c r="J24" s="105">
        <v>245607</v>
      </c>
      <c r="K24" s="106"/>
      <c r="L24" s="106">
        <f t="shared" si="3"/>
        <v>245607</v>
      </c>
      <c r="M24" s="107">
        <f t="shared" si="4"/>
        <v>4.9135203061243969E-3</v>
      </c>
      <c r="N24" s="106">
        <v>238362</v>
      </c>
      <c r="O24" s="106"/>
      <c r="P24" s="106">
        <f t="shared" si="5"/>
        <v>238362</v>
      </c>
      <c r="Q24" s="108">
        <f t="shared" si="7"/>
        <v>3.0394945503058324E-2</v>
      </c>
      <c r="R24" s="83"/>
      <c r="S24" s="83"/>
    </row>
    <row r="25" spans="1:19" ht="16.5" x14ac:dyDescent="0.3">
      <c r="A25" s="104" t="s">
        <v>62</v>
      </c>
      <c r="B25" s="105">
        <v>29645</v>
      </c>
      <c r="C25" s="106"/>
      <c r="D25" s="106">
        <f t="shared" si="0"/>
        <v>29645</v>
      </c>
      <c r="E25" s="107">
        <f t="shared" si="1"/>
        <v>4.2160146835919735E-3</v>
      </c>
      <c r="F25" s="105">
        <v>28697</v>
      </c>
      <c r="G25" s="106"/>
      <c r="H25" s="106">
        <f t="shared" si="2"/>
        <v>28697</v>
      </c>
      <c r="I25" s="107">
        <f t="shared" si="6"/>
        <v>3.3034812001254465E-2</v>
      </c>
      <c r="J25" s="105">
        <v>218717</v>
      </c>
      <c r="K25" s="106"/>
      <c r="L25" s="106">
        <f t="shared" si="3"/>
        <v>218717</v>
      </c>
      <c r="M25" s="107">
        <f t="shared" si="4"/>
        <v>4.3755691848954212E-3</v>
      </c>
      <c r="N25" s="106">
        <v>214346</v>
      </c>
      <c r="O25" s="106"/>
      <c r="P25" s="106">
        <f t="shared" si="5"/>
        <v>214346</v>
      </c>
      <c r="Q25" s="108">
        <f t="shared" si="7"/>
        <v>2.0392262976682618E-2</v>
      </c>
      <c r="R25" s="83"/>
      <c r="S25" s="83"/>
    </row>
    <row r="26" spans="1:19" ht="16.5" x14ac:dyDescent="0.3">
      <c r="A26" s="104" t="s">
        <v>64</v>
      </c>
      <c r="B26" s="105">
        <v>29139</v>
      </c>
      <c r="C26" s="106">
        <v>0</v>
      </c>
      <c r="D26" s="106">
        <f t="shared" si="0"/>
        <v>29139</v>
      </c>
      <c r="E26" s="107">
        <f t="shared" si="1"/>
        <v>4.144053022944392E-3</v>
      </c>
      <c r="F26" s="105">
        <v>28686</v>
      </c>
      <c r="G26" s="106">
        <v>0</v>
      </c>
      <c r="H26" s="106">
        <f t="shared" si="2"/>
        <v>28686</v>
      </c>
      <c r="I26" s="107">
        <f t="shared" si="6"/>
        <v>1.5791675381719328E-2</v>
      </c>
      <c r="J26" s="105">
        <v>211945</v>
      </c>
      <c r="K26" s="106">
        <v>0</v>
      </c>
      <c r="L26" s="106">
        <f t="shared" si="3"/>
        <v>211945</v>
      </c>
      <c r="M26" s="107">
        <f t="shared" si="4"/>
        <v>4.2400911263992284E-3</v>
      </c>
      <c r="N26" s="106">
        <v>218486</v>
      </c>
      <c r="O26" s="106">
        <v>0</v>
      </c>
      <c r="P26" s="106">
        <f t="shared" si="5"/>
        <v>218486</v>
      </c>
      <c r="Q26" s="108">
        <f t="shared" si="7"/>
        <v>-2.9937844987779516E-2</v>
      </c>
      <c r="R26" s="83"/>
      <c r="S26" s="83"/>
    </row>
    <row r="27" spans="1:19" ht="16.5" x14ac:dyDescent="0.3">
      <c r="A27" s="104" t="s">
        <v>63</v>
      </c>
      <c r="B27" s="105">
        <v>29110</v>
      </c>
      <c r="C27" s="106"/>
      <c r="D27" s="106">
        <f>C27+B27</f>
        <v>29110</v>
      </c>
      <c r="E27" s="107">
        <f>D27/$D$7</f>
        <v>4.1399287380456179E-3</v>
      </c>
      <c r="F27" s="105">
        <v>26305</v>
      </c>
      <c r="G27" s="106"/>
      <c r="H27" s="106">
        <f>G27+F27</f>
        <v>26305</v>
      </c>
      <c r="I27" s="107">
        <f t="shared" si="6"/>
        <v>0.10663371982512837</v>
      </c>
      <c r="J27" s="105">
        <v>211873</v>
      </c>
      <c r="K27" s="106"/>
      <c r="L27" s="106">
        <f>K27+J27</f>
        <v>211873</v>
      </c>
      <c r="M27" s="107">
        <f>L27/$L$7</f>
        <v>4.2386507217607571E-3</v>
      </c>
      <c r="N27" s="106">
        <v>181941</v>
      </c>
      <c r="O27" s="106"/>
      <c r="P27" s="106">
        <f>O27+N27</f>
        <v>181941</v>
      </c>
      <c r="Q27" s="108">
        <f t="shared" si="7"/>
        <v>0.16451487020517641</v>
      </c>
      <c r="R27" s="83"/>
      <c r="S27" s="83"/>
    </row>
    <row r="28" spans="1:19" ht="16.5" x14ac:dyDescent="0.3">
      <c r="A28" s="104" t="s">
        <v>65</v>
      </c>
      <c r="B28" s="105">
        <v>24914</v>
      </c>
      <c r="C28" s="106"/>
      <c r="D28" s="106">
        <f>C28+B28</f>
        <v>24914</v>
      </c>
      <c r="E28" s="107">
        <f>D28/$D$7</f>
        <v>3.543187378209156E-3</v>
      </c>
      <c r="F28" s="105">
        <v>22334</v>
      </c>
      <c r="G28" s="106"/>
      <c r="H28" s="106">
        <f>G28+F28</f>
        <v>22334</v>
      </c>
      <c r="I28" s="107">
        <f t="shared" si="6"/>
        <v>0.1155189397331422</v>
      </c>
      <c r="J28" s="105">
        <v>168849</v>
      </c>
      <c r="K28" s="106"/>
      <c r="L28" s="106">
        <f>K28+J28</f>
        <v>168849</v>
      </c>
      <c r="M28" s="107">
        <f>L28/$L$7</f>
        <v>3.3779289277943961E-3</v>
      </c>
      <c r="N28" s="106">
        <v>147688</v>
      </c>
      <c r="O28" s="106"/>
      <c r="P28" s="106">
        <f>O28+N28</f>
        <v>147688</v>
      </c>
      <c r="Q28" s="108">
        <f t="shared" si="7"/>
        <v>0.14328178321867724</v>
      </c>
      <c r="R28" s="83"/>
      <c r="S28" s="83"/>
    </row>
    <row r="29" spans="1:19" ht="16.5" x14ac:dyDescent="0.3">
      <c r="A29" s="104" t="s">
        <v>102</v>
      </c>
      <c r="B29" s="105">
        <v>23992</v>
      </c>
      <c r="C29" s="106">
        <v>232</v>
      </c>
      <c r="D29" s="106">
        <f>C29+B29</f>
        <v>24224</v>
      </c>
      <c r="E29" s="107">
        <f>D29/$D$7</f>
        <v>3.4450578409624547E-3</v>
      </c>
      <c r="F29" s="105">
        <v>18772</v>
      </c>
      <c r="G29" s="106">
        <v>0</v>
      </c>
      <c r="H29" s="106">
        <f>G29+F29</f>
        <v>18772</v>
      </c>
      <c r="I29" s="107">
        <f t="shared" si="6"/>
        <v>0.29043255913062005</v>
      </c>
      <c r="J29" s="105">
        <v>171707</v>
      </c>
      <c r="K29" s="106">
        <v>316</v>
      </c>
      <c r="L29" s="106">
        <f>K29+J29</f>
        <v>172023</v>
      </c>
      <c r="M29" s="107">
        <f>L29/$L$7</f>
        <v>3.4414267656069945E-3</v>
      </c>
      <c r="N29" s="106">
        <v>110831</v>
      </c>
      <c r="O29" s="106">
        <v>91</v>
      </c>
      <c r="P29" s="106">
        <f>O29+N29</f>
        <v>110922</v>
      </c>
      <c r="Q29" s="108">
        <f t="shared" si="7"/>
        <v>0.55084654081246276</v>
      </c>
      <c r="R29" s="83"/>
      <c r="S29" s="83"/>
    </row>
    <row r="30" spans="1:19" ht="16.5" x14ac:dyDescent="0.3">
      <c r="A30" s="104" t="s">
        <v>110</v>
      </c>
      <c r="B30" s="105">
        <v>19565</v>
      </c>
      <c r="C30" s="106"/>
      <c r="D30" s="106">
        <f t="shared" ref="D30:D38" si="8">C30+B30</f>
        <v>19565</v>
      </c>
      <c r="E30" s="107">
        <f t="shared" ref="E30:E38" si="9">D30/$D$7</f>
        <v>2.7824701394662493E-3</v>
      </c>
      <c r="F30" s="105">
        <v>18222</v>
      </c>
      <c r="G30" s="106"/>
      <c r="H30" s="106">
        <f t="shared" ref="H30:H38" si="10">G30+F30</f>
        <v>18222</v>
      </c>
      <c r="I30" s="107">
        <f t="shared" si="6"/>
        <v>7.370211831851603E-2</v>
      </c>
      <c r="J30" s="105">
        <v>143103</v>
      </c>
      <c r="K30" s="106"/>
      <c r="L30" s="106">
        <f t="shared" ref="L30:L38" si="11">K30+J30</f>
        <v>143103</v>
      </c>
      <c r="M30" s="107">
        <f t="shared" ref="M30:M38" si="12">L30/$L$7</f>
        <v>2.8628642358211271E-3</v>
      </c>
      <c r="N30" s="106">
        <v>134244</v>
      </c>
      <c r="O30" s="106"/>
      <c r="P30" s="106">
        <f t="shared" ref="P30:P38" si="13">O30+N30</f>
        <v>134244</v>
      </c>
      <c r="Q30" s="108">
        <f t="shared" si="7"/>
        <v>6.5991776168767391E-2</v>
      </c>
      <c r="R30" s="83"/>
      <c r="S30" s="83"/>
    </row>
    <row r="31" spans="1:19" ht="16.5" x14ac:dyDescent="0.3">
      <c r="A31" s="104" t="s">
        <v>66</v>
      </c>
      <c r="B31" s="105">
        <v>15114</v>
      </c>
      <c r="C31" s="106"/>
      <c r="D31" s="106">
        <f>C31+B31</f>
        <v>15114</v>
      </c>
      <c r="E31" s="107">
        <f>D31/$D$7</f>
        <v>2.149463515864702E-3</v>
      </c>
      <c r="F31" s="105">
        <v>13026</v>
      </c>
      <c r="G31" s="106"/>
      <c r="H31" s="106">
        <f>G31+F31</f>
        <v>13026</v>
      </c>
      <c r="I31" s="107">
        <f t="shared" si="6"/>
        <v>0.16029479502533395</v>
      </c>
      <c r="J31" s="105">
        <v>95502</v>
      </c>
      <c r="K31" s="106"/>
      <c r="L31" s="106">
        <f>K31+J31</f>
        <v>95502</v>
      </c>
      <c r="M31" s="107">
        <f>L31/$L$7</f>
        <v>1.910576719211961E-3</v>
      </c>
      <c r="N31" s="106">
        <v>84876</v>
      </c>
      <c r="O31" s="106"/>
      <c r="P31" s="106">
        <f>O31+N31</f>
        <v>84876</v>
      </c>
      <c r="Q31" s="108">
        <f t="shared" si="7"/>
        <v>0.12519440124416792</v>
      </c>
      <c r="R31" s="83"/>
      <c r="S31" s="83"/>
    </row>
    <row r="32" spans="1:19" ht="16.5" x14ac:dyDescent="0.3">
      <c r="A32" s="104" t="s">
        <v>67</v>
      </c>
      <c r="B32" s="105">
        <v>14232</v>
      </c>
      <c r="C32" s="106"/>
      <c r="D32" s="106">
        <f>C32+B32</f>
        <v>14232</v>
      </c>
      <c r="E32" s="107">
        <f>D32/$D$7</f>
        <v>2.0240283682537012E-3</v>
      </c>
      <c r="F32" s="105">
        <v>12288</v>
      </c>
      <c r="G32" s="106"/>
      <c r="H32" s="106">
        <f>G32+F32</f>
        <v>12288</v>
      </c>
      <c r="I32" s="107">
        <f t="shared" si="6"/>
        <v>0.158203125</v>
      </c>
      <c r="J32" s="105">
        <v>89963</v>
      </c>
      <c r="K32" s="106"/>
      <c r="L32" s="106">
        <f>K32+J32</f>
        <v>89963</v>
      </c>
      <c r="M32" s="107">
        <f>L32/$L$7</f>
        <v>1.7997655901495848E-3</v>
      </c>
      <c r="N32" s="106">
        <v>82700</v>
      </c>
      <c r="O32" s="106"/>
      <c r="P32" s="106">
        <f>O32+N32</f>
        <v>82700</v>
      </c>
      <c r="Q32" s="108">
        <f t="shared" si="7"/>
        <v>8.7823458282950462E-2</v>
      </c>
      <c r="R32" s="83"/>
      <c r="S32" s="83"/>
    </row>
    <row r="33" spans="1:19" ht="16.5" x14ac:dyDescent="0.3">
      <c r="A33" s="104" t="s">
        <v>68</v>
      </c>
      <c r="B33" s="105">
        <v>13102</v>
      </c>
      <c r="C33" s="106"/>
      <c r="D33" s="106">
        <f>C33+B33</f>
        <v>13102</v>
      </c>
      <c r="E33" s="107">
        <f>D33/$D$7</f>
        <v>1.8633234739221466E-3</v>
      </c>
      <c r="F33" s="105">
        <v>11775</v>
      </c>
      <c r="G33" s="106"/>
      <c r="H33" s="106">
        <f>G33+F33</f>
        <v>11775</v>
      </c>
      <c r="I33" s="107">
        <f t="shared" si="6"/>
        <v>0.11269639065817416</v>
      </c>
      <c r="J33" s="105">
        <v>87866</v>
      </c>
      <c r="K33" s="106"/>
      <c r="L33" s="106">
        <f>K33+J33</f>
        <v>87866</v>
      </c>
      <c r="M33" s="107">
        <f>L33/$L$7</f>
        <v>1.7578138050541158E-3</v>
      </c>
      <c r="N33" s="106">
        <v>82525</v>
      </c>
      <c r="O33" s="106"/>
      <c r="P33" s="106">
        <f>O33+N33</f>
        <v>82525</v>
      </c>
      <c r="Q33" s="108">
        <f t="shared" si="7"/>
        <v>6.4719781884277516E-2</v>
      </c>
      <c r="R33" s="83"/>
      <c r="S33" s="83"/>
    </row>
    <row r="34" spans="1:19" ht="16.5" x14ac:dyDescent="0.3">
      <c r="A34" s="104" t="s">
        <v>70</v>
      </c>
      <c r="B34" s="105">
        <v>12644</v>
      </c>
      <c r="C34" s="106"/>
      <c r="D34" s="106">
        <f t="shared" si="8"/>
        <v>12644</v>
      </c>
      <c r="E34" s="107">
        <f t="shared" si="9"/>
        <v>1.7981882158656405E-3</v>
      </c>
      <c r="F34" s="105">
        <v>11380</v>
      </c>
      <c r="G34" s="106"/>
      <c r="H34" s="106">
        <f t="shared" si="10"/>
        <v>11380</v>
      </c>
      <c r="I34" s="107">
        <f t="shared" si="6"/>
        <v>0.11107205623901573</v>
      </c>
      <c r="J34" s="105">
        <v>91528</v>
      </c>
      <c r="K34" s="106"/>
      <c r="L34" s="106">
        <f t="shared" si="11"/>
        <v>91528</v>
      </c>
      <c r="M34" s="107">
        <f t="shared" si="12"/>
        <v>1.8310743854163512E-3</v>
      </c>
      <c r="N34" s="106">
        <v>78599</v>
      </c>
      <c r="O34" s="106"/>
      <c r="P34" s="106">
        <f t="shared" si="13"/>
        <v>78599</v>
      </c>
      <c r="Q34" s="108">
        <f t="shared" si="7"/>
        <v>0.1644931869362205</v>
      </c>
      <c r="R34" s="83"/>
      <c r="S34" s="83"/>
    </row>
    <row r="35" spans="1:19" ht="16.5" x14ac:dyDescent="0.3">
      <c r="A35" s="104" t="s">
        <v>97</v>
      </c>
      <c r="B35" s="105">
        <v>11850</v>
      </c>
      <c r="C35" s="106"/>
      <c r="D35" s="106">
        <f t="shared" si="8"/>
        <v>11850</v>
      </c>
      <c r="E35" s="107">
        <f t="shared" si="9"/>
        <v>1.6852681396716102E-3</v>
      </c>
      <c r="F35" s="105">
        <v>11565</v>
      </c>
      <c r="G35" s="106"/>
      <c r="H35" s="106">
        <f t="shared" si="10"/>
        <v>11565</v>
      </c>
      <c r="I35" s="107">
        <f t="shared" si="6"/>
        <v>2.4643320363164634E-2</v>
      </c>
      <c r="J35" s="105">
        <v>90304</v>
      </c>
      <c r="K35" s="106"/>
      <c r="L35" s="106">
        <f t="shared" si="11"/>
        <v>90304</v>
      </c>
      <c r="M35" s="107">
        <f t="shared" si="12"/>
        <v>1.8065875065623434E-3</v>
      </c>
      <c r="N35" s="106">
        <v>76693</v>
      </c>
      <c r="O35" s="106"/>
      <c r="P35" s="106">
        <f t="shared" si="13"/>
        <v>76693</v>
      </c>
      <c r="Q35" s="108">
        <f t="shared" si="7"/>
        <v>0.17747382420820679</v>
      </c>
      <c r="R35" s="83"/>
      <c r="S35" s="83"/>
    </row>
    <row r="36" spans="1:19" ht="16.5" x14ac:dyDescent="0.3">
      <c r="A36" s="104" t="s">
        <v>69</v>
      </c>
      <c r="B36" s="105">
        <v>11687</v>
      </c>
      <c r="C36" s="106"/>
      <c r="D36" s="106">
        <f t="shared" si="8"/>
        <v>11687</v>
      </c>
      <c r="E36" s="107">
        <f t="shared" si="9"/>
        <v>1.6620868142060851E-3</v>
      </c>
      <c r="F36" s="105">
        <v>11001</v>
      </c>
      <c r="G36" s="106"/>
      <c r="H36" s="106">
        <f t="shared" si="10"/>
        <v>11001</v>
      </c>
      <c r="I36" s="107">
        <f t="shared" si="6"/>
        <v>6.2357967457503882E-2</v>
      </c>
      <c r="J36" s="105">
        <v>83043</v>
      </c>
      <c r="K36" s="106"/>
      <c r="L36" s="106">
        <f t="shared" si="11"/>
        <v>83043</v>
      </c>
      <c r="M36" s="107">
        <f t="shared" si="12"/>
        <v>1.6613266998965349E-3</v>
      </c>
      <c r="N36" s="106">
        <v>72045</v>
      </c>
      <c r="O36" s="106"/>
      <c r="P36" s="106">
        <f t="shared" si="13"/>
        <v>72045</v>
      </c>
      <c r="Q36" s="108">
        <f t="shared" si="7"/>
        <v>0.15265459088069955</v>
      </c>
      <c r="R36" s="83"/>
      <c r="S36" s="83"/>
    </row>
    <row r="37" spans="1:19" ht="16.5" x14ac:dyDescent="0.3">
      <c r="A37" s="104" t="s">
        <v>108</v>
      </c>
      <c r="B37" s="105">
        <v>10899</v>
      </c>
      <c r="C37" s="106"/>
      <c r="D37" s="106">
        <f t="shared" si="8"/>
        <v>10899</v>
      </c>
      <c r="E37" s="107">
        <f t="shared" si="9"/>
        <v>1.5500200383359393E-3</v>
      </c>
      <c r="F37" s="105">
        <v>8928</v>
      </c>
      <c r="G37" s="106"/>
      <c r="H37" s="106">
        <f t="shared" si="10"/>
        <v>8928</v>
      </c>
      <c r="I37" s="107">
        <f t="shared" si="6"/>
        <v>0.22076612903225801</v>
      </c>
      <c r="J37" s="105">
        <v>80048</v>
      </c>
      <c r="K37" s="106"/>
      <c r="L37" s="106">
        <f t="shared" si="11"/>
        <v>80048</v>
      </c>
      <c r="M37" s="107">
        <f t="shared" si="12"/>
        <v>1.6014098680601355E-3</v>
      </c>
      <c r="N37" s="106">
        <v>50265</v>
      </c>
      <c r="O37" s="106"/>
      <c r="P37" s="106">
        <f t="shared" si="13"/>
        <v>50265</v>
      </c>
      <c r="Q37" s="108">
        <f t="shared" si="7"/>
        <v>0.59251964587685269</v>
      </c>
      <c r="R37" s="83"/>
      <c r="S37" s="83"/>
    </row>
    <row r="38" spans="1:19" ht="16.5" x14ac:dyDescent="0.3">
      <c r="A38" s="104" t="s">
        <v>72</v>
      </c>
      <c r="B38" s="105">
        <v>9396</v>
      </c>
      <c r="C38" s="106"/>
      <c r="D38" s="106">
        <f t="shared" si="8"/>
        <v>9396</v>
      </c>
      <c r="E38" s="107">
        <f t="shared" si="9"/>
        <v>1.336268307202907E-3</v>
      </c>
      <c r="F38" s="105">
        <v>8889</v>
      </c>
      <c r="G38" s="106"/>
      <c r="H38" s="106">
        <f t="shared" si="10"/>
        <v>8889</v>
      </c>
      <c r="I38" s="107">
        <f t="shared" si="6"/>
        <v>5.7036787040162018E-2</v>
      </c>
      <c r="J38" s="105">
        <v>47997</v>
      </c>
      <c r="K38" s="106"/>
      <c r="L38" s="106">
        <f t="shared" si="11"/>
        <v>47997</v>
      </c>
      <c r="M38" s="107">
        <f t="shared" si="12"/>
        <v>9.6020974212075651E-4</v>
      </c>
      <c r="N38" s="106">
        <v>42442</v>
      </c>
      <c r="O38" s="106"/>
      <c r="P38" s="106">
        <f t="shared" si="13"/>
        <v>42442</v>
      </c>
      <c r="Q38" s="108">
        <f t="shared" si="7"/>
        <v>0.13088450120163997</v>
      </c>
      <c r="R38" s="83"/>
      <c r="S38" s="83"/>
    </row>
    <row r="39" spans="1:19" ht="16.5" x14ac:dyDescent="0.3">
      <c r="A39" s="104" t="s">
        <v>111</v>
      </c>
      <c r="B39" s="105">
        <v>7760</v>
      </c>
      <c r="C39" s="106"/>
      <c r="D39" s="106">
        <f>C39+B39</f>
        <v>7760</v>
      </c>
      <c r="E39" s="107">
        <f>D39/$D$7</f>
        <v>1.1036017522237718E-3</v>
      </c>
      <c r="F39" s="105">
        <v>7447</v>
      </c>
      <c r="G39" s="106"/>
      <c r="H39" s="106">
        <f>G39+F39</f>
        <v>7447</v>
      </c>
      <c r="I39" s="107">
        <f t="shared" si="6"/>
        <v>4.2030347791056855E-2</v>
      </c>
      <c r="J39" s="105">
        <v>62984</v>
      </c>
      <c r="K39" s="106"/>
      <c r="L39" s="106">
        <f>K39+J39</f>
        <v>62984</v>
      </c>
      <c r="M39" s="107">
        <f>L39/$L$7</f>
        <v>1.2600339687424992E-3</v>
      </c>
      <c r="N39" s="106">
        <v>58677</v>
      </c>
      <c r="O39" s="106"/>
      <c r="P39" s="106">
        <f>O39+N39</f>
        <v>58677</v>
      </c>
      <c r="Q39" s="108">
        <f t="shared" si="7"/>
        <v>7.340184399338745E-2</v>
      </c>
      <c r="R39" s="83"/>
      <c r="S39" s="83"/>
    </row>
    <row r="40" spans="1:19" ht="16.5" x14ac:dyDescent="0.3">
      <c r="A40" s="104" t="s">
        <v>79</v>
      </c>
      <c r="B40" s="105">
        <v>6884</v>
      </c>
      <c r="C40" s="106"/>
      <c r="D40" s="106">
        <f>C40+B40</f>
        <v>6884</v>
      </c>
      <c r="E40" s="107">
        <f>D40/$D$7</f>
        <v>9.7901990493665515E-4</v>
      </c>
      <c r="F40" s="105">
        <v>5621</v>
      </c>
      <c r="G40" s="106"/>
      <c r="H40" s="106">
        <f>G40+F40</f>
        <v>5621</v>
      </c>
      <c r="I40" s="107">
        <f t="shared" si="6"/>
        <v>0.22469311510407408</v>
      </c>
      <c r="J40" s="105">
        <v>26627</v>
      </c>
      <c r="K40" s="106"/>
      <c r="L40" s="106">
        <f>K40+J40</f>
        <v>26627</v>
      </c>
      <c r="M40" s="107">
        <f>L40/$L$7</f>
        <v>5.3268964317456063E-4</v>
      </c>
      <c r="N40" s="106">
        <v>25819</v>
      </c>
      <c r="O40" s="106"/>
      <c r="P40" s="106">
        <f>O40+N40</f>
        <v>25819</v>
      </c>
      <c r="Q40" s="108">
        <f t="shared" si="7"/>
        <v>3.1294782911809094E-2</v>
      </c>
      <c r="R40" s="83"/>
      <c r="S40" s="83"/>
    </row>
    <row r="41" spans="1:19" ht="16.5" x14ac:dyDescent="0.3">
      <c r="A41" s="104" t="s">
        <v>71</v>
      </c>
      <c r="B41" s="105">
        <v>6800</v>
      </c>
      <c r="C41" s="106"/>
      <c r="D41" s="106">
        <f t="shared" ref="D41:D104" si="14">C41+B41</f>
        <v>6800</v>
      </c>
      <c r="E41" s="107">
        <f t="shared" ref="E41:E67" si="15">D41/$D$7</f>
        <v>9.670737004022742E-4</v>
      </c>
      <c r="F41" s="105">
        <v>6688</v>
      </c>
      <c r="G41" s="106"/>
      <c r="H41" s="106">
        <f t="shared" ref="H41:H104" si="16">G41+F41</f>
        <v>6688</v>
      </c>
      <c r="I41" s="107">
        <f t="shared" si="6"/>
        <v>1.674641148325362E-2</v>
      </c>
      <c r="J41" s="105">
        <v>50872</v>
      </c>
      <c r="K41" s="106"/>
      <c r="L41" s="106">
        <f t="shared" ref="L41:L104" si="17">K41+J41</f>
        <v>50872</v>
      </c>
      <c r="M41" s="107">
        <f t="shared" ref="M41:M104" si="18">L41/$L$7</f>
        <v>1.0177258995597042E-3</v>
      </c>
      <c r="N41" s="106">
        <v>44312</v>
      </c>
      <c r="O41" s="106"/>
      <c r="P41" s="106">
        <f t="shared" ref="P41:P104" si="19">O41+N41</f>
        <v>44312</v>
      </c>
      <c r="Q41" s="108">
        <f t="shared" si="7"/>
        <v>0.14804116266474088</v>
      </c>
      <c r="R41" s="83"/>
      <c r="S41" s="83"/>
    </row>
    <row r="42" spans="1:19" ht="16.5" x14ac:dyDescent="0.3">
      <c r="A42" s="104" t="s">
        <v>77</v>
      </c>
      <c r="B42" s="105">
        <v>6371</v>
      </c>
      <c r="C42" s="106"/>
      <c r="D42" s="106">
        <f t="shared" si="14"/>
        <v>6371</v>
      </c>
      <c r="E42" s="107">
        <f t="shared" si="15"/>
        <v>9.0606272724454249E-4</v>
      </c>
      <c r="F42" s="105">
        <v>6916</v>
      </c>
      <c r="G42" s="106"/>
      <c r="H42" s="106">
        <f t="shared" si="16"/>
        <v>6916</v>
      </c>
      <c r="I42" s="107">
        <f t="shared" si="6"/>
        <v>-7.8802776171197242E-2</v>
      </c>
      <c r="J42" s="105">
        <v>20986</v>
      </c>
      <c r="K42" s="106"/>
      <c r="L42" s="106">
        <f t="shared" si="17"/>
        <v>20986</v>
      </c>
      <c r="M42" s="107">
        <f t="shared" si="18"/>
        <v>4.1983794087435043E-4</v>
      </c>
      <c r="N42" s="106">
        <v>22285</v>
      </c>
      <c r="O42" s="106"/>
      <c r="P42" s="106">
        <f t="shared" si="19"/>
        <v>22285</v>
      </c>
      <c r="Q42" s="108">
        <f t="shared" si="7"/>
        <v>-5.8290329818263431E-2</v>
      </c>
      <c r="R42" s="83"/>
      <c r="S42" s="83"/>
    </row>
    <row r="43" spans="1:19" ht="16.5" x14ac:dyDescent="0.3">
      <c r="A43" s="104" t="s">
        <v>73</v>
      </c>
      <c r="B43" s="105">
        <v>4778</v>
      </c>
      <c r="C43" s="106">
        <v>0</v>
      </c>
      <c r="D43" s="106">
        <f t="shared" si="14"/>
        <v>4778</v>
      </c>
      <c r="E43" s="107">
        <f t="shared" si="15"/>
        <v>6.7951149125324505E-4</v>
      </c>
      <c r="F43" s="105">
        <v>4667</v>
      </c>
      <c r="G43" s="106">
        <v>0</v>
      </c>
      <c r="H43" s="106">
        <f t="shared" si="16"/>
        <v>4667</v>
      </c>
      <c r="I43" s="107">
        <f t="shared" si="6"/>
        <v>2.3784015427469551E-2</v>
      </c>
      <c r="J43" s="105">
        <v>34244</v>
      </c>
      <c r="K43" s="106">
        <v>0</v>
      </c>
      <c r="L43" s="106">
        <f t="shared" si="17"/>
        <v>34244</v>
      </c>
      <c r="M43" s="107">
        <f t="shared" si="18"/>
        <v>6.8507245055280926E-4</v>
      </c>
      <c r="N43" s="106">
        <v>33004</v>
      </c>
      <c r="O43" s="106">
        <v>0</v>
      </c>
      <c r="P43" s="106">
        <f t="shared" si="19"/>
        <v>33004</v>
      </c>
      <c r="Q43" s="108">
        <f t="shared" si="7"/>
        <v>3.7571203490486038E-2</v>
      </c>
      <c r="R43" s="83"/>
      <c r="S43" s="83"/>
    </row>
    <row r="44" spans="1:19" ht="16.5" x14ac:dyDescent="0.3">
      <c r="A44" s="104" t="s">
        <v>103</v>
      </c>
      <c r="B44" s="105">
        <v>4609</v>
      </c>
      <c r="C44" s="106"/>
      <c r="D44" s="106">
        <f t="shared" si="14"/>
        <v>4609</v>
      </c>
      <c r="E44" s="107">
        <f t="shared" si="15"/>
        <v>6.5547686546383558E-4</v>
      </c>
      <c r="F44" s="105">
        <v>3820</v>
      </c>
      <c r="G44" s="106"/>
      <c r="H44" s="106">
        <f t="shared" si="16"/>
        <v>3820</v>
      </c>
      <c r="I44" s="107">
        <f t="shared" si="6"/>
        <v>0.206544502617801</v>
      </c>
      <c r="J44" s="105">
        <v>46885</v>
      </c>
      <c r="K44" s="106"/>
      <c r="L44" s="106">
        <f t="shared" si="17"/>
        <v>46885</v>
      </c>
      <c r="M44" s="107">
        <f t="shared" si="18"/>
        <v>9.3796349270437046E-4</v>
      </c>
      <c r="N44" s="106">
        <v>35290</v>
      </c>
      <c r="O44" s="106"/>
      <c r="P44" s="106">
        <f t="shared" si="19"/>
        <v>35290</v>
      </c>
      <c r="Q44" s="108">
        <f t="shared" si="7"/>
        <v>0.32856333238877866</v>
      </c>
      <c r="R44" s="83"/>
      <c r="S44" s="83"/>
    </row>
    <row r="45" spans="1:19" ht="16.5" x14ac:dyDescent="0.3">
      <c r="A45" s="104" t="s">
        <v>74</v>
      </c>
      <c r="B45" s="105">
        <v>4211</v>
      </c>
      <c r="C45" s="106"/>
      <c r="D45" s="106">
        <f>C45+B45</f>
        <v>4211</v>
      </c>
      <c r="E45" s="107">
        <f>D45/$D$7</f>
        <v>5.9887461064617306E-4</v>
      </c>
      <c r="F45" s="105">
        <v>4334</v>
      </c>
      <c r="G45" s="106"/>
      <c r="H45" s="106">
        <f>G45+F45</f>
        <v>4334</v>
      </c>
      <c r="I45" s="107">
        <f t="shared" si="6"/>
        <v>-2.8380249192431983E-2</v>
      </c>
      <c r="J45" s="105">
        <v>35233</v>
      </c>
      <c r="K45" s="106"/>
      <c r="L45" s="106">
        <f>K45+J45</f>
        <v>35233</v>
      </c>
      <c r="M45" s="107">
        <f>L45/$L$7</f>
        <v>7.0485800871180736E-4</v>
      </c>
      <c r="N45" s="106">
        <v>36008</v>
      </c>
      <c r="O45" s="106"/>
      <c r="P45" s="106">
        <f>O45+N45</f>
        <v>36008</v>
      </c>
      <c r="Q45" s="108">
        <f t="shared" si="7"/>
        <v>-2.1522994890024405E-2</v>
      </c>
      <c r="R45" s="83"/>
      <c r="S45" s="83"/>
    </row>
    <row r="46" spans="1:19" ht="16.5" x14ac:dyDescent="0.3">
      <c r="A46" s="104" t="s">
        <v>95</v>
      </c>
      <c r="B46" s="105">
        <v>4058</v>
      </c>
      <c r="C46" s="106"/>
      <c r="D46" s="106">
        <f>C46+B46</f>
        <v>4058</v>
      </c>
      <c r="E46" s="107">
        <f>D46/$D$7</f>
        <v>5.7711545238712191E-4</v>
      </c>
      <c r="F46" s="105">
        <v>4272</v>
      </c>
      <c r="G46" s="106"/>
      <c r="H46" s="106">
        <f>G46+F46</f>
        <v>4272</v>
      </c>
      <c r="I46" s="107">
        <f t="shared" si="6"/>
        <v>-5.0093632958801537E-2</v>
      </c>
      <c r="J46" s="105">
        <v>32696</v>
      </c>
      <c r="K46" s="106"/>
      <c r="L46" s="106">
        <f>K46+J46</f>
        <v>32696</v>
      </c>
      <c r="M46" s="107">
        <f>L46/$L$7</f>
        <v>6.5410375082568196E-4</v>
      </c>
      <c r="N46" s="106">
        <v>29215</v>
      </c>
      <c r="O46" s="106"/>
      <c r="P46" s="106">
        <f>O46+N46</f>
        <v>29215</v>
      </c>
      <c r="Q46" s="108">
        <f t="shared" si="7"/>
        <v>0.11915112099948666</v>
      </c>
      <c r="R46" s="83"/>
      <c r="S46" s="83"/>
    </row>
    <row r="47" spans="1:19" ht="16.5" x14ac:dyDescent="0.3">
      <c r="A47" s="104" t="s">
        <v>78</v>
      </c>
      <c r="B47" s="105">
        <v>3887</v>
      </c>
      <c r="C47" s="106"/>
      <c r="D47" s="106">
        <f t="shared" si="14"/>
        <v>3887</v>
      </c>
      <c r="E47" s="107">
        <f t="shared" si="15"/>
        <v>5.5279639315641762E-4</v>
      </c>
      <c r="F47" s="105">
        <v>3274</v>
      </c>
      <c r="G47" s="106"/>
      <c r="H47" s="106">
        <f t="shared" si="16"/>
        <v>3274</v>
      </c>
      <c r="I47" s="107">
        <f t="shared" si="6"/>
        <v>0.18723274282223579</v>
      </c>
      <c r="J47" s="105">
        <v>23081</v>
      </c>
      <c r="K47" s="106"/>
      <c r="L47" s="106">
        <f t="shared" si="17"/>
        <v>23081</v>
      </c>
      <c r="M47" s="107">
        <f t="shared" si="18"/>
        <v>4.617497147298619E-4</v>
      </c>
      <c r="N47" s="106">
        <v>19917</v>
      </c>
      <c r="O47" s="106"/>
      <c r="P47" s="106">
        <f t="shared" si="19"/>
        <v>19917</v>
      </c>
      <c r="Q47" s="108">
        <f t="shared" si="7"/>
        <v>0.15885926595370781</v>
      </c>
      <c r="R47" s="83"/>
      <c r="S47" s="83"/>
    </row>
    <row r="48" spans="1:19" ht="16.5" x14ac:dyDescent="0.3">
      <c r="A48" s="104" t="s">
        <v>75</v>
      </c>
      <c r="B48" s="105">
        <v>3746</v>
      </c>
      <c r="C48" s="106"/>
      <c r="D48" s="106">
        <f t="shared" si="14"/>
        <v>3746</v>
      </c>
      <c r="E48" s="107">
        <f t="shared" si="15"/>
        <v>5.3274383554513516E-4</v>
      </c>
      <c r="F48" s="105">
        <v>3767</v>
      </c>
      <c r="G48" s="106"/>
      <c r="H48" s="106">
        <f t="shared" si="16"/>
        <v>3767</v>
      </c>
      <c r="I48" s="107">
        <f t="shared" si="6"/>
        <v>-5.5747279001858718E-3</v>
      </c>
      <c r="J48" s="105">
        <v>29997</v>
      </c>
      <c r="K48" s="106"/>
      <c r="L48" s="106">
        <f t="shared" si="17"/>
        <v>29997</v>
      </c>
      <c r="M48" s="107">
        <f t="shared" si="18"/>
        <v>6.0010858250299671E-4</v>
      </c>
      <c r="N48" s="106">
        <v>29598</v>
      </c>
      <c r="O48" s="106"/>
      <c r="P48" s="106">
        <f t="shared" si="19"/>
        <v>29598</v>
      </c>
      <c r="Q48" s="108">
        <f t="shared" si="7"/>
        <v>1.3480640583823256E-2</v>
      </c>
      <c r="R48" s="83"/>
      <c r="S48" s="83"/>
    </row>
    <row r="49" spans="1:19" ht="16.5" x14ac:dyDescent="0.3">
      <c r="A49" s="104" t="s">
        <v>113</v>
      </c>
      <c r="B49" s="105">
        <v>3264</v>
      </c>
      <c r="C49" s="106"/>
      <c r="D49" s="106">
        <f t="shared" si="14"/>
        <v>3264</v>
      </c>
      <c r="E49" s="107">
        <f t="shared" si="15"/>
        <v>4.6419537619309163E-4</v>
      </c>
      <c r="F49" s="105">
        <v>2911</v>
      </c>
      <c r="G49" s="106"/>
      <c r="H49" s="106">
        <f t="shared" si="16"/>
        <v>2911</v>
      </c>
      <c r="I49" s="107">
        <f t="shared" si="6"/>
        <v>0.12126417038818271</v>
      </c>
      <c r="J49" s="105">
        <v>22299</v>
      </c>
      <c r="K49" s="106"/>
      <c r="L49" s="106">
        <f t="shared" si="17"/>
        <v>22299</v>
      </c>
      <c r="M49" s="107">
        <f t="shared" si="18"/>
        <v>4.4610531990646815E-4</v>
      </c>
      <c r="N49" s="106">
        <v>16350</v>
      </c>
      <c r="O49" s="106"/>
      <c r="P49" s="106">
        <f t="shared" si="19"/>
        <v>16350</v>
      </c>
      <c r="Q49" s="108">
        <f t="shared" si="7"/>
        <v>0.36385321100917434</v>
      </c>
      <c r="R49" s="83"/>
      <c r="S49" s="83"/>
    </row>
    <row r="50" spans="1:19" ht="16.5" x14ac:dyDescent="0.3">
      <c r="A50" s="104" t="s">
        <v>112</v>
      </c>
      <c r="B50" s="105">
        <v>3194</v>
      </c>
      <c r="C50" s="106"/>
      <c r="D50" s="106">
        <f t="shared" si="14"/>
        <v>3194</v>
      </c>
      <c r="E50" s="107">
        <f t="shared" si="15"/>
        <v>4.5424020574777408E-4</v>
      </c>
      <c r="F50" s="105">
        <v>2716</v>
      </c>
      <c r="G50" s="106"/>
      <c r="H50" s="106">
        <f t="shared" si="16"/>
        <v>2716</v>
      </c>
      <c r="I50" s="107">
        <f t="shared" si="6"/>
        <v>0.17599410898379975</v>
      </c>
      <c r="J50" s="105">
        <v>23549</v>
      </c>
      <c r="K50" s="106"/>
      <c r="L50" s="106">
        <f t="shared" si="17"/>
        <v>23549</v>
      </c>
      <c r="M50" s="107">
        <f t="shared" si="18"/>
        <v>4.7111234487992365E-4</v>
      </c>
      <c r="N50" s="106">
        <v>15421</v>
      </c>
      <c r="O50" s="106"/>
      <c r="P50" s="106">
        <f t="shared" si="19"/>
        <v>15421</v>
      </c>
      <c r="Q50" s="108">
        <f t="shared" si="7"/>
        <v>0.52707347124051629</v>
      </c>
      <c r="R50" s="83"/>
      <c r="S50" s="83"/>
    </row>
    <row r="51" spans="1:19" ht="16.5" x14ac:dyDescent="0.3">
      <c r="A51" s="104" t="s">
        <v>76</v>
      </c>
      <c r="B51" s="105">
        <v>3161</v>
      </c>
      <c r="C51" s="106"/>
      <c r="D51" s="106">
        <f t="shared" si="14"/>
        <v>3161</v>
      </c>
      <c r="E51" s="107">
        <f t="shared" si="15"/>
        <v>4.4954705396641013E-4</v>
      </c>
      <c r="F51" s="105">
        <v>3212</v>
      </c>
      <c r="G51" s="106"/>
      <c r="H51" s="106">
        <f t="shared" si="16"/>
        <v>3212</v>
      </c>
      <c r="I51" s="107">
        <f t="shared" si="6"/>
        <v>-1.5877957658779529E-2</v>
      </c>
      <c r="J51" s="105">
        <v>22943</v>
      </c>
      <c r="K51" s="106"/>
      <c r="L51" s="106">
        <f t="shared" si="17"/>
        <v>22943</v>
      </c>
      <c r="M51" s="107">
        <f t="shared" si="18"/>
        <v>4.589889391727924E-4</v>
      </c>
      <c r="N51" s="106">
        <v>24955</v>
      </c>
      <c r="O51" s="106"/>
      <c r="P51" s="106">
        <f t="shared" si="19"/>
        <v>24955</v>
      </c>
      <c r="Q51" s="108">
        <f t="shared" si="7"/>
        <v>-8.0625125225405769E-2</v>
      </c>
      <c r="R51" s="83"/>
      <c r="S51" s="83"/>
    </row>
    <row r="52" spans="1:19" ht="16.5" x14ac:dyDescent="0.3">
      <c r="A52" s="104" t="s">
        <v>114</v>
      </c>
      <c r="B52" s="105">
        <v>3089</v>
      </c>
      <c r="C52" s="106"/>
      <c r="D52" s="106">
        <f t="shared" si="14"/>
        <v>3089</v>
      </c>
      <c r="E52" s="107">
        <f t="shared" si="15"/>
        <v>4.3930745007979781E-4</v>
      </c>
      <c r="F52" s="105">
        <v>3010</v>
      </c>
      <c r="G52" s="106"/>
      <c r="H52" s="106">
        <f t="shared" si="16"/>
        <v>3010</v>
      </c>
      <c r="I52" s="107">
        <f t="shared" si="6"/>
        <v>2.6245847176079806E-2</v>
      </c>
      <c r="J52" s="105">
        <v>18881</v>
      </c>
      <c r="K52" s="106"/>
      <c r="L52" s="106">
        <f t="shared" si="17"/>
        <v>18881</v>
      </c>
      <c r="M52" s="107">
        <f t="shared" si="18"/>
        <v>3.777261108190513E-4</v>
      </c>
      <c r="N52" s="106">
        <v>18027</v>
      </c>
      <c r="O52" s="106"/>
      <c r="P52" s="106">
        <f t="shared" si="19"/>
        <v>18027</v>
      </c>
      <c r="Q52" s="108">
        <f t="shared" si="7"/>
        <v>4.7373384367892513E-2</v>
      </c>
      <c r="R52" s="83"/>
      <c r="S52" s="83"/>
    </row>
    <row r="53" spans="1:19" ht="16.5" x14ac:dyDescent="0.3">
      <c r="A53" s="104" t="s">
        <v>109</v>
      </c>
      <c r="B53" s="105">
        <v>2271</v>
      </c>
      <c r="C53" s="106"/>
      <c r="D53" s="106">
        <f t="shared" si="14"/>
        <v>2271</v>
      </c>
      <c r="E53" s="107">
        <f t="shared" si="15"/>
        <v>3.229741725902301E-4</v>
      </c>
      <c r="F53" s="105">
        <v>2743</v>
      </c>
      <c r="G53" s="106"/>
      <c r="H53" s="106">
        <f t="shared" si="16"/>
        <v>2743</v>
      </c>
      <c r="I53" s="107">
        <f t="shared" si="6"/>
        <v>-0.17207437112650381</v>
      </c>
      <c r="J53" s="105">
        <v>21268</v>
      </c>
      <c r="K53" s="106"/>
      <c r="L53" s="106">
        <f t="shared" si="17"/>
        <v>21268</v>
      </c>
      <c r="M53" s="107">
        <f t="shared" si="18"/>
        <v>4.2547952570836197E-4</v>
      </c>
      <c r="N53" s="106">
        <v>23448</v>
      </c>
      <c r="O53" s="106"/>
      <c r="P53" s="106">
        <f t="shared" si="19"/>
        <v>23448</v>
      </c>
      <c r="Q53" s="108">
        <f t="shared" si="7"/>
        <v>-9.2971682019788449E-2</v>
      </c>
      <c r="R53" s="83"/>
      <c r="S53" s="83"/>
    </row>
    <row r="54" spans="1:19" ht="16.5" x14ac:dyDescent="0.3">
      <c r="A54" s="104" t="s">
        <v>104</v>
      </c>
      <c r="B54" s="105">
        <v>1728</v>
      </c>
      <c r="C54" s="106"/>
      <c r="D54" s="106">
        <f t="shared" si="14"/>
        <v>1728</v>
      </c>
      <c r="E54" s="107">
        <f t="shared" si="15"/>
        <v>2.4575049327869554E-4</v>
      </c>
      <c r="F54" s="105">
        <v>1696</v>
      </c>
      <c r="G54" s="106"/>
      <c r="H54" s="106">
        <f t="shared" si="16"/>
        <v>1696</v>
      </c>
      <c r="I54" s="107">
        <f t="shared" si="6"/>
        <v>1.8867924528301883E-2</v>
      </c>
      <c r="J54" s="105">
        <v>13229</v>
      </c>
      <c r="K54" s="106"/>
      <c r="L54" s="106">
        <f t="shared" si="17"/>
        <v>13229</v>
      </c>
      <c r="M54" s="107">
        <f t="shared" si="18"/>
        <v>2.6465434669907469E-4</v>
      </c>
      <c r="N54" s="106">
        <v>13206</v>
      </c>
      <c r="O54" s="106"/>
      <c r="P54" s="106">
        <f t="shared" si="19"/>
        <v>13206</v>
      </c>
      <c r="Q54" s="108">
        <f t="shared" si="7"/>
        <v>1.7416325912464892E-3</v>
      </c>
      <c r="R54" s="83"/>
      <c r="S54" s="83"/>
    </row>
    <row r="55" spans="1:19" ht="16.5" x14ac:dyDescent="0.3">
      <c r="A55" s="104" t="s">
        <v>80</v>
      </c>
      <c r="B55" s="105">
        <v>1652</v>
      </c>
      <c r="C55" s="106"/>
      <c r="D55" s="106">
        <f t="shared" si="14"/>
        <v>1652</v>
      </c>
      <c r="E55" s="107">
        <f t="shared" si="15"/>
        <v>2.3494202250949367E-4</v>
      </c>
      <c r="F55" s="105">
        <v>1717</v>
      </c>
      <c r="G55" s="106"/>
      <c r="H55" s="106">
        <f t="shared" si="16"/>
        <v>1717</v>
      </c>
      <c r="I55" s="107">
        <f t="shared" si="6"/>
        <v>-3.7856726849155531E-2</v>
      </c>
      <c r="J55" s="105">
        <v>13448</v>
      </c>
      <c r="K55" s="106"/>
      <c r="L55" s="106">
        <f t="shared" si="17"/>
        <v>13448</v>
      </c>
      <c r="M55" s="107">
        <f t="shared" si="18"/>
        <v>2.6903557747442412E-4</v>
      </c>
      <c r="N55" s="106">
        <v>13645</v>
      </c>
      <c r="O55" s="106"/>
      <c r="P55" s="106">
        <f t="shared" si="19"/>
        <v>13645</v>
      </c>
      <c r="Q55" s="108">
        <f t="shared" si="7"/>
        <v>-1.4437522902161937E-2</v>
      </c>
      <c r="R55" s="83"/>
      <c r="S55" s="83"/>
    </row>
    <row r="56" spans="1:19" ht="16.5" x14ac:dyDescent="0.3">
      <c r="A56" s="104" t="s">
        <v>185</v>
      </c>
      <c r="B56" s="105">
        <v>1250</v>
      </c>
      <c r="C56" s="106"/>
      <c r="D56" s="106">
        <f t="shared" si="14"/>
        <v>1250</v>
      </c>
      <c r="E56" s="107">
        <f t="shared" si="15"/>
        <v>1.7777090080924157E-4</v>
      </c>
      <c r="F56" s="105">
        <v>682</v>
      </c>
      <c r="G56" s="106"/>
      <c r="H56" s="106">
        <f t="shared" si="16"/>
        <v>682</v>
      </c>
      <c r="I56" s="107">
        <f t="shared" si="6"/>
        <v>0.83284457478005858</v>
      </c>
      <c r="J56" s="105">
        <v>3963</v>
      </c>
      <c r="K56" s="106"/>
      <c r="L56" s="106">
        <f t="shared" si="17"/>
        <v>3963</v>
      </c>
      <c r="M56" s="107">
        <f t="shared" si="18"/>
        <v>7.9282271975843449E-5</v>
      </c>
      <c r="N56" s="106">
        <v>513</v>
      </c>
      <c r="O56" s="106"/>
      <c r="P56" s="106">
        <f t="shared" si="19"/>
        <v>513</v>
      </c>
      <c r="Q56" s="108">
        <f t="shared" si="7"/>
        <v>6.7251461988304095</v>
      </c>
      <c r="R56" s="83"/>
      <c r="S56" s="83"/>
    </row>
    <row r="57" spans="1:19" ht="16.5" x14ac:dyDescent="0.3">
      <c r="A57" s="104" t="s">
        <v>139</v>
      </c>
      <c r="B57" s="105">
        <v>1247</v>
      </c>
      <c r="C57" s="106"/>
      <c r="D57" s="106">
        <f t="shared" si="14"/>
        <v>1247</v>
      </c>
      <c r="E57" s="107">
        <f t="shared" si="15"/>
        <v>1.773442506472994E-4</v>
      </c>
      <c r="F57" s="105">
        <v>1239</v>
      </c>
      <c r="G57" s="106"/>
      <c r="H57" s="106">
        <f t="shared" si="16"/>
        <v>1239</v>
      </c>
      <c r="I57" s="107">
        <f t="shared" si="6"/>
        <v>6.4568200161421174E-3</v>
      </c>
      <c r="J57" s="105">
        <v>9998</v>
      </c>
      <c r="K57" s="106"/>
      <c r="L57" s="106">
        <f t="shared" si="17"/>
        <v>9998</v>
      </c>
      <c r="M57" s="107">
        <f t="shared" si="18"/>
        <v>2.0001618854768681E-4</v>
      </c>
      <c r="N57" s="106">
        <v>8803</v>
      </c>
      <c r="O57" s="106"/>
      <c r="P57" s="106">
        <f t="shared" si="19"/>
        <v>8803</v>
      </c>
      <c r="Q57" s="108">
        <f t="shared" si="7"/>
        <v>0.13574917641713058</v>
      </c>
      <c r="R57" s="83"/>
      <c r="S57" s="83"/>
    </row>
    <row r="58" spans="1:19" ht="16.5" x14ac:dyDescent="0.3">
      <c r="A58" s="104" t="s">
        <v>81</v>
      </c>
      <c r="B58" s="105">
        <v>1246</v>
      </c>
      <c r="C58" s="106"/>
      <c r="D58" s="106">
        <f t="shared" si="14"/>
        <v>1246</v>
      </c>
      <c r="E58" s="107">
        <f t="shared" si="15"/>
        <v>1.7720203392665202E-4</v>
      </c>
      <c r="F58" s="105">
        <v>1132</v>
      </c>
      <c r="G58" s="106"/>
      <c r="H58" s="106">
        <f t="shared" si="16"/>
        <v>1132</v>
      </c>
      <c r="I58" s="107">
        <f t="shared" si="6"/>
        <v>0.10070671378091878</v>
      </c>
      <c r="J58" s="105">
        <v>8460</v>
      </c>
      <c r="K58" s="106"/>
      <c r="L58" s="106">
        <f t="shared" si="17"/>
        <v>8460</v>
      </c>
      <c r="M58" s="107">
        <f t="shared" si="18"/>
        <v>1.6924754502034711E-4</v>
      </c>
      <c r="N58" s="106">
        <v>8220</v>
      </c>
      <c r="O58" s="106"/>
      <c r="P58" s="106">
        <f t="shared" si="19"/>
        <v>8220</v>
      </c>
      <c r="Q58" s="108">
        <f t="shared" si="7"/>
        <v>2.9197080291970767E-2</v>
      </c>
      <c r="R58" s="83"/>
      <c r="S58" s="83"/>
    </row>
    <row r="59" spans="1:19" ht="16.5" x14ac:dyDescent="0.3">
      <c r="A59" s="104" t="s">
        <v>115</v>
      </c>
      <c r="B59" s="105">
        <v>1138</v>
      </c>
      <c r="C59" s="106"/>
      <c r="D59" s="106">
        <f t="shared" si="14"/>
        <v>1138</v>
      </c>
      <c r="E59" s="107">
        <f t="shared" si="15"/>
        <v>1.6184262809673355E-4</v>
      </c>
      <c r="F59" s="105">
        <v>1265</v>
      </c>
      <c r="G59" s="106"/>
      <c r="H59" s="106">
        <f t="shared" si="16"/>
        <v>1265</v>
      </c>
      <c r="I59" s="107">
        <f t="shared" si="6"/>
        <v>-0.10039525691699602</v>
      </c>
      <c r="J59" s="105">
        <v>10927</v>
      </c>
      <c r="K59" s="106"/>
      <c r="L59" s="106">
        <f t="shared" si="17"/>
        <v>10927</v>
      </c>
      <c r="M59" s="107">
        <f t="shared" si="18"/>
        <v>2.1860140950795897E-4</v>
      </c>
      <c r="N59" s="106">
        <v>10217</v>
      </c>
      <c r="O59" s="106"/>
      <c r="P59" s="106">
        <f t="shared" si="19"/>
        <v>10217</v>
      </c>
      <c r="Q59" s="108">
        <f t="shared" si="7"/>
        <v>6.9492023098757016E-2</v>
      </c>
      <c r="R59" s="83"/>
      <c r="S59" s="83"/>
    </row>
    <row r="60" spans="1:19" ht="16.5" x14ac:dyDescent="0.3">
      <c r="A60" s="104" t="s">
        <v>274</v>
      </c>
      <c r="B60" s="105">
        <v>1118</v>
      </c>
      <c r="C60" s="106"/>
      <c r="D60" s="106">
        <f t="shared" si="14"/>
        <v>1118</v>
      </c>
      <c r="E60" s="107">
        <f t="shared" si="15"/>
        <v>1.5899829368378566E-4</v>
      </c>
      <c r="F60" s="105">
        <v>0</v>
      </c>
      <c r="G60" s="106"/>
      <c r="H60" s="106">
        <f t="shared" si="16"/>
        <v>0</v>
      </c>
      <c r="I60" s="107" t="str">
        <f t="shared" si="6"/>
        <v/>
      </c>
      <c r="J60" s="105">
        <v>6579</v>
      </c>
      <c r="K60" s="106"/>
      <c r="L60" s="106">
        <f t="shared" si="17"/>
        <v>6579</v>
      </c>
      <c r="M60" s="107">
        <f t="shared" si="18"/>
        <v>1.3161697384029121E-4</v>
      </c>
      <c r="N60" s="106">
        <v>7646</v>
      </c>
      <c r="O60" s="106"/>
      <c r="P60" s="106">
        <f t="shared" si="19"/>
        <v>7646</v>
      </c>
      <c r="Q60" s="108">
        <f t="shared" si="7"/>
        <v>-0.13955009155113784</v>
      </c>
      <c r="R60" s="83"/>
      <c r="S60" s="83"/>
    </row>
    <row r="61" spans="1:19" ht="16.5" x14ac:dyDescent="0.3">
      <c r="A61" s="104" t="s">
        <v>107</v>
      </c>
      <c r="B61" s="105">
        <v>976</v>
      </c>
      <c r="C61" s="106"/>
      <c r="D61" s="106">
        <f t="shared" si="14"/>
        <v>976</v>
      </c>
      <c r="E61" s="107">
        <f t="shared" si="15"/>
        <v>1.3880351935185582E-4</v>
      </c>
      <c r="F61" s="105">
        <v>780</v>
      </c>
      <c r="G61" s="106"/>
      <c r="H61" s="106">
        <f t="shared" si="16"/>
        <v>780</v>
      </c>
      <c r="I61" s="107">
        <f t="shared" si="6"/>
        <v>0.25128205128205128</v>
      </c>
      <c r="J61" s="105">
        <v>5764</v>
      </c>
      <c r="K61" s="106"/>
      <c r="L61" s="106">
        <f t="shared" si="17"/>
        <v>5764</v>
      </c>
      <c r="M61" s="107">
        <f t="shared" si="18"/>
        <v>1.153123935575982E-4</v>
      </c>
      <c r="N61" s="106">
        <v>7548</v>
      </c>
      <c r="O61" s="106"/>
      <c r="P61" s="106">
        <f t="shared" si="19"/>
        <v>7548</v>
      </c>
      <c r="Q61" s="108">
        <f t="shared" si="7"/>
        <v>-0.23635400105988347</v>
      </c>
      <c r="R61" s="83"/>
      <c r="S61" s="83"/>
    </row>
    <row r="62" spans="1:19" ht="16.5" x14ac:dyDescent="0.3">
      <c r="A62" s="104" t="s">
        <v>82</v>
      </c>
      <c r="B62" s="105">
        <v>903</v>
      </c>
      <c r="C62" s="106"/>
      <c r="D62" s="106">
        <f t="shared" si="14"/>
        <v>903</v>
      </c>
      <c r="E62" s="107">
        <f t="shared" si="15"/>
        <v>1.2842169874459613E-4</v>
      </c>
      <c r="F62" s="105">
        <v>1102</v>
      </c>
      <c r="G62" s="106"/>
      <c r="H62" s="106">
        <f t="shared" si="16"/>
        <v>1102</v>
      </c>
      <c r="I62" s="107">
        <f t="shared" si="6"/>
        <v>-0.18058076225045372</v>
      </c>
      <c r="J62" s="105">
        <v>6661</v>
      </c>
      <c r="K62" s="106"/>
      <c r="L62" s="106">
        <f t="shared" si="17"/>
        <v>6661</v>
      </c>
      <c r="M62" s="107">
        <f t="shared" si="18"/>
        <v>1.332574346785499E-4</v>
      </c>
      <c r="N62" s="106">
        <v>9087</v>
      </c>
      <c r="O62" s="106"/>
      <c r="P62" s="106">
        <f t="shared" si="19"/>
        <v>9087</v>
      </c>
      <c r="Q62" s="108">
        <f t="shared" si="7"/>
        <v>-0.26697479916364042</v>
      </c>
      <c r="R62" s="83"/>
      <c r="S62" s="83"/>
    </row>
    <row r="63" spans="1:19" ht="16.5" x14ac:dyDescent="0.3">
      <c r="A63" s="104" t="s">
        <v>116</v>
      </c>
      <c r="B63" s="105">
        <v>765</v>
      </c>
      <c r="C63" s="106"/>
      <c r="D63" s="106">
        <f t="shared" si="14"/>
        <v>765</v>
      </c>
      <c r="E63" s="107">
        <f t="shared" si="15"/>
        <v>1.0879579129525585E-4</v>
      </c>
      <c r="F63" s="105">
        <v>43</v>
      </c>
      <c r="G63" s="106"/>
      <c r="H63" s="106">
        <f t="shared" si="16"/>
        <v>43</v>
      </c>
      <c r="I63" s="107">
        <f t="shared" si="6"/>
        <v>16.790697674418606</v>
      </c>
      <c r="J63" s="105">
        <v>3990</v>
      </c>
      <c r="K63" s="106"/>
      <c r="L63" s="106">
        <f t="shared" si="17"/>
        <v>3990</v>
      </c>
      <c r="M63" s="107">
        <f t="shared" si="18"/>
        <v>7.9822423715270087E-5</v>
      </c>
      <c r="N63" s="106">
        <v>2272</v>
      </c>
      <c r="O63" s="106"/>
      <c r="P63" s="106">
        <f t="shared" si="19"/>
        <v>2272</v>
      </c>
      <c r="Q63" s="108">
        <f t="shared" si="7"/>
        <v>0.75616197183098599</v>
      </c>
      <c r="R63" s="83"/>
      <c r="S63" s="83"/>
    </row>
    <row r="64" spans="1:19" ht="16.5" x14ac:dyDescent="0.3">
      <c r="A64" s="104" t="s">
        <v>100</v>
      </c>
      <c r="B64" s="105">
        <v>744</v>
      </c>
      <c r="C64" s="106"/>
      <c r="D64" s="106">
        <f t="shared" si="14"/>
        <v>744</v>
      </c>
      <c r="E64" s="107">
        <f t="shared" si="15"/>
        <v>1.0580924016166059E-4</v>
      </c>
      <c r="F64" s="105">
        <v>758</v>
      </c>
      <c r="G64" s="106"/>
      <c r="H64" s="106">
        <f t="shared" si="16"/>
        <v>758</v>
      </c>
      <c r="I64" s="107">
        <f t="shared" si="6"/>
        <v>-1.8469656992084471E-2</v>
      </c>
      <c r="J64" s="105">
        <v>5333</v>
      </c>
      <c r="K64" s="106"/>
      <c r="L64" s="106">
        <f t="shared" si="17"/>
        <v>5333</v>
      </c>
      <c r="M64" s="107">
        <f t="shared" si="18"/>
        <v>1.0668997134675074E-4</v>
      </c>
      <c r="N64" s="106">
        <v>6131</v>
      </c>
      <c r="O64" s="106"/>
      <c r="P64" s="106">
        <f t="shared" si="19"/>
        <v>6131</v>
      </c>
      <c r="Q64" s="108">
        <f t="shared" si="7"/>
        <v>-0.13015821236339908</v>
      </c>
      <c r="R64" s="83"/>
      <c r="S64" s="83"/>
    </row>
    <row r="65" spans="1:19" ht="16.5" x14ac:dyDescent="0.3">
      <c r="A65" s="104" t="s">
        <v>117</v>
      </c>
      <c r="B65" s="105">
        <v>703</v>
      </c>
      <c r="C65" s="106"/>
      <c r="D65" s="106">
        <f t="shared" si="14"/>
        <v>703</v>
      </c>
      <c r="E65" s="107">
        <f t="shared" si="15"/>
        <v>9.9978354615117473E-5</v>
      </c>
      <c r="F65" s="105">
        <v>706</v>
      </c>
      <c r="G65" s="106"/>
      <c r="H65" s="106">
        <f t="shared" si="16"/>
        <v>706</v>
      </c>
      <c r="I65" s="107">
        <f t="shared" si="6"/>
        <v>-4.2492917847025691E-3</v>
      </c>
      <c r="J65" s="105">
        <v>5283</v>
      </c>
      <c r="K65" s="106"/>
      <c r="L65" s="106">
        <f t="shared" si="17"/>
        <v>5283</v>
      </c>
      <c r="M65" s="107">
        <f t="shared" si="18"/>
        <v>1.0568969034781251E-4</v>
      </c>
      <c r="N65" s="106">
        <v>4737</v>
      </c>
      <c r="O65" s="106"/>
      <c r="P65" s="106">
        <f t="shared" si="19"/>
        <v>4737</v>
      </c>
      <c r="Q65" s="108">
        <f t="shared" si="7"/>
        <v>0.11526282457251424</v>
      </c>
      <c r="R65" s="83"/>
      <c r="S65" s="83"/>
    </row>
    <row r="66" spans="1:19" ht="16.5" x14ac:dyDescent="0.3">
      <c r="A66" s="104" t="s">
        <v>175</v>
      </c>
      <c r="B66" s="105">
        <v>652</v>
      </c>
      <c r="C66" s="106"/>
      <c r="D66" s="106">
        <f t="shared" si="14"/>
        <v>652</v>
      </c>
      <c r="E66" s="107">
        <f t="shared" si="15"/>
        <v>9.2725301862100411E-5</v>
      </c>
      <c r="F66" s="105">
        <v>619</v>
      </c>
      <c r="G66" s="106"/>
      <c r="H66" s="106">
        <f t="shared" si="16"/>
        <v>619</v>
      </c>
      <c r="I66" s="107">
        <f t="shared" si="6"/>
        <v>5.331179321486279E-2</v>
      </c>
      <c r="J66" s="105">
        <v>5117</v>
      </c>
      <c r="K66" s="106"/>
      <c r="L66" s="106">
        <f t="shared" si="17"/>
        <v>5117</v>
      </c>
      <c r="M66" s="107">
        <f t="shared" si="18"/>
        <v>1.0236875743133761E-4</v>
      </c>
      <c r="N66" s="106">
        <v>5436</v>
      </c>
      <c r="O66" s="106"/>
      <c r="P66" s="106">
        <f t="shared" si="19"/>
        <v>5436</v>
      </c>
      <c r="Q66" s="108">
        <f t="shared" si="7"/>
        <v>-5.8682855040470883E-2</v>
      </c>
      <c r="R66" s="83"/>
      <c r="S66" s="83"/>
    </row>
    <row r="67" spans="1:19" ht="16.5" x14ac:dyDescent="0.3">
      <c r="A67" s="104" t="s">
        <v>83</v>
      </c>
      <c r="B67" s="105">
        <v>626</v>
      </c>
      <c r="C67" s="106"/>
      <c r="D67" s="106">
        <f t="shared" si="14"/>
        <v>626</v>
      </c>
      <c r="E67" s="107">
        <f t="shared" si="15"/>
        <v>8.9027667125268181E-5</v>
      </c>
      <c r="F67" s="105">
        <v>330</v>
      </c>
      <c r="G67" s="106"/>
      <c r="H67" s="106">
        <f t="shared" si="16"/>
        <v>330</v>
      </c>
      <c r="I67" s="107">
        <f t="shared" si="6"/>
        <v>0.89696969696969697</v>
      </c>
      <c r="J67" s="105">
        <v>3372</v>
      </c>
      <c r="K67" s="106"/>
      <c r="L67" s="106">
        <f t="shared" si="17"/>
        <v>3372</v>
      </c>
      <c r="M67" s="107">
        <f t="shared" si="18"/>
        <v>6.7458950568393669E-5</v>
      </c>
      <c r="N67" s="106">
        <v>482</v>
      </c>
      <c r="O67" s="106"/>
      <c r="P67" s="106">
        <f t="shared" si="19"/>
        <v>482</v>
      </c>
      <c r="Q67" s="108">
        <f t="shared" si="7"/>
        <v>5.995850622406639</v>
      </c>
      <c r="R67" s="83"/>
      <c r="S67" s="83"/>
    </row>
    <row r="68" spans="1:19" ht="16.5" x14ac:dyDescent="0.3">
      <c r="A68" s="104" t="s">
        <v>146</v>
      </c>
      <c r="B68" s="105">
        <v>605</v>
      </c>
      <c r="C68" s="106"/>
      <c r="D68" s="106">
        <f t="shared" si="14"/>
        <v>605</v>
      </c>
      <c r="E68" s="107">
        <f>D68/$D$7</f>
        <v>8.604111599167293E-5</v>
      </c>
      <c r="F68" s="105">
        <v>716</v>
      </c>
      <c r="G68" s="106"/>
      <c r="H68" s="106">
        <f t="shared" si="16"/>
        <v>716</v>
      </c>
      <c r="I68" s="107">
        <f t="shared" si="6"/>
        <v>-0.1550279329608939</v>
      </c>
      <c r="J68" s="105">
        <v>5102</v>
      </c>
      <c r="K68" s="106"/>
      <c r="L68" s="106">
        <f t="shared" si="17"/>
        <v>5102</v>
      </c>
      <c r="M68" s="107">
        <f t="shared" si="18"/>
        <v>1.0206867313165614E-4</v>
      </c>
      <c r="N68" s="106">
        <v>5219</v>
      </c>
      <c r="O68" s="106"/>
      <c r="P68" s="106">
        <f t="shared" si="19"/>
        <v>5219</v>
      </c>
      <c r="Q68" s="108">
        <f t="shared" si="7"/>
        <v>-2.2418087756275185E-2</v>
      </c>
      <c r="R68" s="83"/>
      <c r="S68" s="83"/>
    </row>
    <row r="69" spans="1:19" ht="16.5" x14ac:dyDescent="0.3">
      <c r="A69" s="104" t="s">
        <v>99</v>
      </c>
      <c r="B69" s="105">
        <v>547</v>
      </c>
      <c r="C69" s="106"/>
      <c r="D69" s="106">
        <f t="shared" si="14"/>
        <v>547</v>
      </c>
      <c r="E69" s="107">
        <f t="shared" ref="E69:E132" si="20">D69/$D$7</f>
        <v>7.7792546194124112E-5</v>
      </c>
      <c r="F69" s="105">
        <v>609</v>
      </c>
      <c r="G69" s="106"/>
      <c r="H69" s="106">
        <f t="shared" si="16"/>
        <v>609</v>
      </c>
      <c r="I69" s="107">
        <f t="shared" si="6"/>
        <v>-0.10180623973727421</v>
      </c>
      <c r="J69" s="105">
        <v>5021</v>
      </c>
      <c r="K69" s="106"/>
      <c r="L69" s="106">
        <f t="shared" si="17"/>
        <v>5021</v>
      </c>
      <c r="M69" s="107">
        <f t="shared" si="18"/>
        <v>1.0044821791337622E-4</v>
      </c>
      <c r="N69" s="106">
        <v>5952</v>
      </c>
      <c r="O69" s="106"/>
      <c r="P69" s="106">
        <f t="shared" si="19"/>
        <v>5952</v>
      </c>
      <c r="Q69" s="108">
        <f t="shared" si="7"/>
        <v>-0.15641801075268813</v>
      </c>
    </row>
    <row r="70" spans="1:19" ht="16.5" x14ac:dyDescent="0.3">
      <c r="A70" s="104" t="s">
        <v>88</v>
      </c>
      <c r="B70" s="105">
        <v>541</v>
      </c>
      <c r="C70" s="106"/>
      <c r="D70" s="106">
        <f t="shared" si="14"/>
        <v>541</v>
      </c>
      <c r="E70" s="107">
        <f t="shared" si="20"/>
        <v>7.6939245870239753E-5</v>
      </c>
      <c r="F70" s="105">
        <v>467</v>
      </c>
      <c r="G70" s="106"/>
      <c r="H70" s="106">
        <f t="shared" si="16"/>
        <v>467</v>
      </c>
      <c r="I70" s="107">
        <f t="shared" si="6"/>
        <v>0.15845824411134912</v>
      </c>
      <c r="J70" s="105">
        <v>2956</v>
      </c>
      <c r="K70" s="106"/>
      <c r="L70" s="106">
        <f t="shared" si="17"/>
        <v>2956</v>
      </c>
      <c r="M70" s="107">
        <f t="shared" si="18"/>
        <v>5.9136612657227668E-5</v>
      </c>
      <c r="N70" s="106">
        <v>2264</v>
      </c>
      <c r="O70" s="106"/>
      <c r="P70" s="106">
        <f t="shared" si="19"/>
        <v>2264</v>
      </c>
      <c r="Q70" s="108">
        <f t="shared" si="7"/>
        <v>0.30565371024734977</v>
      </c>
    </row>
    <row r="71" spans="1:19" ht="16.5" x14ac:dyDescent="0.3">
      <c r="A71" s="104" t="s">
        <v>147</v>
      </c>
      <c r="B71" s="105">
        <v>482</v>
      </c>
      <c r="C71" s="106"/>
      <c r="D71" s="106">
        <f t="shared" si="14"/>
        <v>482</v>
      </c>
      <c r="E71" s="107">
        <f t="shared" si="20"/>
        <v>6.8548459352043553E-5</v>
      </c>
      <c r="F71" s="105">
        <v>285</v>
      </c>
      <c r="G71" s="106"/>
      <c r="H71" s="106">
        <f t="shared" si="16"/>
        <v>285</v>
      </c>
      <c r="I71" s="107">
        <f t="shared" si="6"/>
        <v>0.69122807017543852</v>
      </c>
      <c r="J71" s="105">
        <v>1446</v>
      </c>
      <c r="K71" s="106"/>
      <c r="L71" s="106">
        <f t="shared" si="17"/>
        <v>1446</v>
      </c>
      <c r="M71" s="107">
        <f t="shared" si="18"/>
        <v>2.8928126489293372E-5</v>
      </c>
      <c r="N71" s="106">
        <v>295</v>
      </c>
      <c r="O71" s="106"/>
      <c r="P71" s="106">
        <f t="shared" si="19"/>
        <v>295</v>
      </c>
      <c r="Q71" s="108">
        <f t="shared" si="7"/>
        <v>3.9016949152542377</v>
      </c>
    </row>
    <row r="72" spans="1:19" ht="16.5" x14ac:dyDescent="0.3">
      <c r="A72" s="104" t="s">
        <v>89</v>
      </c>
      <c r="B72" s="105">
        <v>416</v>
      </c>
      <c r="C72" s="106"/>
      <c r="D72" s="106">
        <f t="shared" si="14"/>
        <v>416</v>
      </c>
      <c r="E72" s="107">
        <f t="shared" si="20"/>
        <v>5.9162155789315598E-5</v>
      </c>
      <c r="F72" s="105">
        <v>241</v>
      </c>
      <c r="G72" s="106"/>
      <c r="H72" s="106">
        <f t="shared" si="16"/>
        <v>241</v>
      </c>
      <c r="I72" s="107">
        <f t="shared" ref="I72:I135" si="21">IFERROR(D72/H72-1,"")</f>
        <v>0.72614107883817436</v>
      </c>
      <c r="J72" s="105">
        <v>2841</v>
      </c>
      <c r="K72" s="106"/>
      <c r="L72" s="106">
        <f t="shared" si="17"/>
        <v>2841</v>
      </c>
      <c r="M72" s="107">
        <f t="shared" si="18"/>
        <v>5.6835966359669755E-5</v>
      </c>
      <c r="N72" s="106">
        <v>720</v>
      </c>
      <c r="O72" s="106"/>
      <c r="P72" s="106">
        <f t="shared" si="19"/>
        <v>720</v>
      </c>
      <c r="Q72" s="108">
        <f t="shared" ref="Q72:Q135" si="22">IFERROR(L72/P72-1,"")</f>
        <v>2.9458333333333333</v>
      </c>
    </row>
    <row r="73" spans="1:19" ht="16.5" x14ac:dyDescent="0.3">
      <c r="A73" s="104" t="s">
        <v>101</v>
      </c>
      <c r="B73" s="105">
        <v>413</v>
      </c>
      <c r="C73" s="106">
        <v>0</v>
      </c>
      <c r="D73" s="106">
        <f t="shared" si="14"/>
        <v>413</v>
      </c>
      <c r="E73" s="107">
        <f t="shared" si="20"/>
        <v>5.8735505627373418E-5</v>
      </c>
      <c r="F73" s="105">
        <v>415</v>
      </c>
      <c r="G73" s="106">
        <v>0</v>
      </c>
      <c r="H73" s="106">
        <f t="shared" si="16"/>
        <v>415</v>
      </c>
      <c r="I73" s="107">
        <f t="shared" si="21"/>
        <v>-4.8192771084337727E-3</v>
      </c>
      <c r="J73" s="105">
        <v>3002</v>
      </c>
      <c r="K73" s="106">
        <v>0</v>
      </c>
      <c r="L73" s="106">
        <f t="shared" si="17"/>
        <v>3002</v>
      </c>
      <c r="M73" s="107">
        <f t="shared" si="18"/>
        <v>6.0056871176250831E-5</v>
      </c>
      <c r="N73" s="106">
        <v>3404</v>
      </c>
      <c r="O73" s="106">
        <v>0</v>
      </c>
      <c r="P73" s="106">
        <f t="shared" si="19"/>
        <v>3404</v>
      </c>
      <c r="Q73" s="108">
        <f t="shared" si="22"/>
        <v>-0.11809635722679201</v>
      </c>
    </row>
    <row r="74" spans="1:19" ht="16.5" x14ac:dyDescent="0.3">
      <c r="A74" s="104" t="s">
        <v>153</v>
      </c>
      <c r="B74" s="105">
        <v>392</v>
      </c>
      <c r="C74" s="106"/>
      <c r="D74" s="106">
        <f t="shared" si="14"/>
        <v>392</v>
      </c>
      <c r="E74" s="107">
        <f t="shared" si="20"/>
        <v>5.574895449377816E-5</v>
      </c>
      <c r="F74" s="105">
        <v>412</v>
      </c>
      <c r="G74" s="106"/>
      <c r="H74" s="106">
        <f t="shared" si="16"/>
        <v>412</v>
      </c>
      <c r="I74" s="107">
        <f t="shared" si="21"/>
        <v>-4.8543689320388328E-2</v>
      </c>
      <c r="J74" s="105">
        <v>3478</v>
      </c>
      <c r="K74" s="106"/>
      <c r="L74" s="106">
        <f t="shared" si="17"/>
        <v>3478</v>
      </c>
      <c r="M74" s="107">
        <f t="shared" si="18"/>
        <v>6.9579546286142698E-5</v>
      </c>
      <c r="N74" s="106">
        <v>3162</v>
      </c>
      <c r="O74" s="106"/>
      <c r="P74" s="106">
        <f t="shared" si="19"/>
        <v>3162</v>
      </c>
      <c r="Q74" s="108">
        <f t="shared" si="22"/>
        <v>9.9936748893105554E-2</v>
      </c>
    </row>
    <row r="75" spans="1:19" ht="16.5" x14ac:dyDescent="0.3">
      <c r="A75" s="104" t="s">
        <v>85</v>
      </c>
      <c r="B75" s="105">
        <v>380</v>
      </c>
      <c r="C75" s="106"/>
      <c r="D75" s="106">
        <f t="shared" si="14"/>
        <v>380</v>
      </c>
      <c r="E75" s="107">
        <f t="shared" si="20"/>
        <v>5.4042353846009441E-5</v>
      </c>
      <c r="F75" s="105">
        <v>422</v>
      </c>
      <c r="G75" s="106"/>
      <c r="H75" s="106">
        <f t="shared" si="16"/>
        <v>422</v>
      </c>
      <c r="I75" s="107">
        <f t="shared" si="21"/>
        <v>-9.9526066350710929E-2</v>
      </c>
      <c r="J75" s="105">
        <v>3050</v>
      </c>
      <c r="K75" s="106"/>
      <c r="L75" s="106">
        <f t="shared" si="17"/>
        <v>3050</v>
      </c>
      <c r="M75" s="107">
        <f t="shared" si="18"/>
        <v>6.1017140935231525E-5</v>
      </c>
      <c r="N75" s="106">
        <v>3320</v>
      </c>
      <c r="O75" s="106"/>
      <c r="P75" s="106">
        <f t="shared" si="19"/>
        <v>3320</v>
      </c>
      <c r="Q75" s="108">
        <f t="shared" si="22"/>
        <v>-8.1325301204819289E-2</v>
      </c>
    </row>
    <row r="76" spans="1:19" ht="16.5" x14ac:dyDescent="0.3">
      <c r="A76" s="104" t="s">
        <v>161</v>
      </c>
      <c r="B76" s="105">
        <v>367</v>
      </c>
      <c r="C76" s="106"/>
      <c r="D76" s="106">
        <f t="shared" si="14"/>
        <v>367</v>
      </c>
      <c r="E76" s="107">
        <f t="shared" si="20"/>
        <v>5.2193536477593326E-5</v>
      </c>
      <c r="F76" s="105">
        <v>315</v>
      </c>
      <c r="G76" s="106"/>
      <c r="H76" s="106">
        <f t="shared" si="16"/>
        <v>315</v>
      </c>
      <c r="I76" s="107">
        <f t="shared" si="21"/>
        <v>0.16507936507936516</v>
      </c>
      <c r="J76" s="105">
        <v>2310</v>
      </c>
      <c r="K76" s="106"/>
      <c r="L76" s="106">
        <f t="shared" si="17"/>
        <v>2310</v>
      </c>
      <c r="M76" s="107">
        <f t="shared" si="18"/>
        <v>4.6212982150945842E-5</v>
      </c>
      <c r="N76" s="106">
        <v>2058</v>
      </c>
      <c r="O76" s="106"/>
      <c r="P76" s="106">
        <f t="shared" si="19"/>
        <v>2058</v>
      </c>
      <c r="Q76" s="108">
        <f t="shared" si="22"/>
        <v>0.12244897959183665</v>
      </c>
    </row>
    <row r="77" spans="1:19" ht="16.5" x14ac:dyDescent="0.3">
      <c r="A77" s="104" t="s">
        <v>86</v>
      </c>
      <c r="B77" s="105">
        <v>365</v>
      </c>
      <c r="C77" s="106"/>
      <c r="D77" s="106">
        <f t="shared" si="14"/>
        <v>365</v>
      </c>
      <c r="E77" s="107">
        <f t="shared" si="20"/>
        <v>5.1909103036298542E-5</v>
      </c>
      <c r="F77" s="105">
        <v>370</v>
      </c>
      <c r="G77" s="106"/>
      <c r="H77" s="106">
        <f t="shared" si="16"/>
        <v>370</v>
      </c>
      <c r="I77" s="107">
        <f t="shared" si="21"/>
        <v>-1.3513513513513487E-2</v>
      </c>
      <c r="J77" s="105">
        <v>2685</v>
      </c>
      <c r="K77" s="106"/>
      <c r="L77" s="106">
        <f t="shared" si="17"/>
        <v>2685</v>
      </c>
      <c r="M77" s="107">
        <f t="shared" si="18"/>
        <v>5.3715089642982507E-5</v>
      </c>
      <c r="N77" s="106">
        <v>3101</v>
      </c>
      <c r="O77" s="106"/>
      <c r="P77" s="106">
        <f t="shared" si="19"/>
        <v>3101</v>
      </c>
      <c r="Q77" s="108">
        <f t="shared" si="22"/>
        <v>-0.13415027410512737</v>
      </c>
    </row>
    <row r="78" spans="1:19" ht="16.5" x14ac:dyDescent="0.3">
      <c r="A78" s="104" t="s">
        <v>179</v>
      </c>
      <c r="B78" s="105">
        <v>350</v>
      </c>
      <c r="C78" s="106"/>
      <c r="D78" s="106">
        <f t="shared" si="14"/>
        <v>350</v>
      </c>
      <c r="E78" s="107">
        <f t="shared" si="20"/>
        <v>4.9775852226587643E-5</v>
      </c>
      <c r="F78" s="105">
        <v>180</v>
      </c>
      <c r="G78" s="106"/>
      <c r="H78" s="106">
        <f t="shared" si="16"/>
        <v>180</v>
      </c>
      <c r="I78" s="107">
        <f t="shared" si="21"/>
        <v>0.94444444444444442</v>
      </c>
      <c r="J78" s="105">
        <v>2260</v>
      </c>
      <c r="K78" s="106"/>
      <c r="L78" s="106">
        <f t="shared" si="17"/>
        <v>2260</v>
      </c>
      <c r="M78" s="107">
        <f t="shared" si="18"/>
        <v>4.5212701152007622E-5</v>
      </c>
      <c r="N78" s="106">
        <v>124</v>
      </c>
      <c r="O78" s="106"/>
      <c r="P78" s="106">
        <f t="shared" si="19"/>
        <v>124</v>
      </c>
      <c r="Q78" s="108">
        <f t="shared" si="22"/>
        <v>17.225806451612904</v>
      </c>
    </row>
    <row r="79" spans="1:19" ht="16.5" x14ac:dyDescent="0.3">
      <c r="A79" s="104" t="s">
        <v>105</v>
      </c>
      <c r="B79" s="105">
        <v>339</v>
      </c>
      <c r="C79" s="106"/>
      <c r="D79" s="106">
        <f t="shared" si="14"/>
        <v>339</v>
      </c>
      <c r="E79" s="107">
        <f t="shared" si="20"/>
        <v>4.821146829946632E-5</v>
      </c>
      <c r="F79" s="105">
        <v>315</v>
      </c>
      <c r="G79" s="106"/>
      <c r="H79" s="106">
        <f t="shared" si="16"/>
        <v>315</v>
      </c>
      <c r="I79" s="107">
        <f t="shared" si="21"/>
        <v>7.6190476190476142E-2</v>
      </c>
      <c r="J79" s="105">
        <v>1570</v>
      </c>
      <c r="K79" s="106"/>
      <c r="L79" s="106">
        <f t="shared" si="17"/>
        <v>1570</v>
      </c>
      <c r="M79" s="107">
        <f t="shared" si="18"/>
        <v>3.1408823366660159E-5</v>
      </c>
      <c r="N79" s="106">
        <v>1970</v>
      </c>
      <c r="O79" s="106"/>
      <c r="P79" s="106">
        <f t="shared" si="19"/>
        <v>1970</v>
      </c>
      <c r="Q79" s="108">
        <f t="shared" si="22"/>
        <v>-0.20304568527918787</v>
      </c>
    </row>
    <row r="80" spans="1:19" ht="16.5" x14ac:dyDescent="0.3">
      <c r="A80" s="104" t="s">
        <v>176</v>
      </c>
      <c r="B80" s="105">
        <v>319</v>
      </c>
      <c r="C80" s="106">
        <v>0</v>
      </c>
      <c r="D80" s="106">
        <f t="shared" si="14"/>
        <v>319</v>
      </c>
      <c r="E80" s="107">
        <f t="shared" si="20"/>
        <v>4.536713388651845E-5</v>
      </c>
      <c r="F80" s="105">
        <v>353</v>
      </c>
      <c r="G80" s="106">
        <v>0</v>
      </c>
      <c r="H80" s="106">
        <f t="shared" si="16"/>
        <v>353</v>
      </c>
      <c r="I80" s="107">
        <f t="shared" si="21"/>
        <v>-9.6317280453257825E-2</v>
      </c>
      <c r="J80" s="105">
        <v>3764</v>
      </c>
      <c r="K80" s="106">
        <v>0</v>
      </c>
      <c r="L80" s="106">
        <f t="shared" si="17"/>
        <v>3764</v>
      </c>
      <c r="M80" s="107">
        <f t="shared" si="18"/>
        <v>7.5301153600069326E-5</v>
      </c>
      <c r="N80" s="106">
        <v>3645</v>
      </c>
      <c r="O80" s="106">
        <v>0</v>
      </c>
      <c r="P80" s="106">
        <f t="shared" si="19"/>
        <v>3645</v>
      </c>
      <c r="Q80" s="108">
        <f t="shared" si="22"/>
        <v>3.264746227709181E-2</v>
      </c>
    </row>
    <row r="81" spans="1:17" ht="16.5" x14ac:dyDescent="0.3">
      <c r="A81" s="104" t="s">
        <v>202</v>
      </c>
      <c r="B81" s="105">
        <v>314</v>
      </c>
      <c r="C81" s="106"/>
      <c r="D81" s="106">
        <f t="shared" si="14"/>
        <v>314</v>
      </c>
      <c r="E81" s="107">
        <f t="shared" si="20"/>
        <v>4.4656050283281486E-5</v>
      </c>
      <c r="F81" s="105">
        <v>254</v>
      </c>
      <c r="G81" s="106"/>
      <c r="H81" s="106">
        <f t="shared" si="16"/>
        <v>254</v>
      </c>
      <c r="I81" s="107">
        <f t="shared" si="21"/>
        <v>0.23622047244094491</v>
      </c>
      <c r="J81" s="105">
        <v>1965</v>
      </c>
      <c r="K81" s="106"/>
      <c r="L81" s="106">
        <f t="shared" si="17"/>
        <v>1965</v>
      </c>
      <c r="M81" s="107">
        <f t="shared" si="18"/>
        <v>3.9311043258272117E-5</v>
      </c>
      <c r="N81" s="106">
        <v>1760</v>
      </c>
      <c r="O81" s="106"/>
      <c r="P81" s="106">
        <f t="shared" si="19"/>
        <v>1760</v>
      </c>
      <c r="Q81" s="108">
        <f t="shared" si="22"/>
        <v>0.11647727272727271</v>
      </c>
    </row>
    <row r="82" spans="1:17" ht="16.5" x14ac:dyDescent="0.3">
      <c r="A82" s="104" t="s">
        <v>90</v>
      </c>
      <c r="B82" s="105">
        <v>303</v>
      </c>
      <c r="C82" s="106"/>
      <c r="D82" s="106">
        <f t="shared" si="14"/>
        <v>303</v>
      </c>
      <c r="E82" s="107">
        <f t="shared" si="20"/>
        <v>4.3091666356160163E-5</v>
      </c>
      <c r="F82" s="105">
        <v>423</v>
      </c>
      <c r="G82" s="106"/>
      <c r="H82" s="106">
        <f t="shared" si="16"/>
        <v>423</v>
      </c>
      <c r="I82" s="107">
        <f t="shared" si="21"/>
        <v>-0.28368794326241131</v>
      </c>
      <c r="J82" s="105">
        <v>2488</v>
      </c>
      <c r="K82" s="106"/>
      <c r="L82" s="106">
        <f t="shared" si="17"/>
        <v>2488</v>
      </c>
      <c r="M82" s="107">
        <f t="shared" si="18"/>
        <v>4.9773982507165916E-5</v>
      </c>
      <c r="N82" s="106">
        <v>3036</v>
      </c>
      <c r="O82" s="106"/>
      <c r="P82" s="106">
        <f t="shared" si="19"/>
        <v>3036</v>
      </c>
      <c r="Q82" s="108">
        <f t="shared" si="22"/>
        <v>-0.18050065876152832</v>
      </c>
    </row>
    <row r="83" spans="1:17" ht="16.5" x14ac:dyDescent="0.3">
      <c r="A83" s="104" t="s">
        <v>206</v>
      </c>
      <c r="B83" s="105">
        <v>267</v>
      </c>
      <c r="C83" s="106"/>
      <c r="D83" s="106">
        <f t="shared" si="14"/>
        <v>267</v>
      </c>
      <c r="E83" s="107">
        <f t="shared" si="20"/>
        <v>3.7971864412854006E-5</v>
      </c>
      <c r="F83" s="105">
        <v>187</v>
      </c>
      <c r="G83" s="106"/>
      <c r="H83" s="106">
        <f t="shared" si="16"/>
        <v>187</v>
      </c>
      <c r="I83" s="107">
        <f t="shared" si="21"/>
        <v>0.42780748663101598</v>
      </c>
      <c r="J83" s="105">
        <v>1227</v>
      </c>
      <c r="K83" s="106"/>
      <c r="L83" s="106">
        <f t="shared" si="17"/>
        <v>1227</v>
      </c>
      <c r="M83" s="107">
        <f t="shared" si="18"/>
        <v>2.4546895713943963E-5</v>
      </c>
      <c r="N83" s="106">
        <v>928</v>
      </c>
      <c r="O83" s="106"/>
      <c r="P83" s="106">
        <f t="shared" si="19"/>
        <v>928</v>
      </c>
      <c r="Q83" s="108">
        <f t="shared" si="22"/>
        <v>0.32219827586206895</v>
      </c>
    </row>
    <row r="84" spans="1:17" ht="16.5" x14ac:dyDescent="0.3">
      <c r="A84" s="104" t="s">
        <v>217</v>
      </c>
      <c r="B84" s="105">
        <v>247</v>
      </c>
      <c r="C84" s="106"/>
      <c r="D84" s="106">
        <f t="shared" si="14"/>
        <v>247</v>
      </c>
      <c r="E84" s="107">
        <f t="shared" si="20"/>
        <v>3.5127529999906136E-5</v>
      </c>
      <c r="F84" s="105">
        <v>175</v>
      </c>
      <c r="G84" s="106"/>
      <c r="H84" s="106">
        <f t="shared" si="16"/>
        <v>175</v>
      </c>
      <c r="I84" s="107">
        <f t="shared" si="21"/>
        <v>0.41142857142857148</v>
      </c>
      <c r="J84" s="105">
        <v>1306</v>
      </c>
      <c r="K84" s="106"/>
      <c r="L84" s="106">
        <f t="shared" si="17"/>
        <v>1306</v>
      </c>
      <c r="M84" s="107">
        <f t="shared" si="18"/>
        <v>2.6127339692266353E-5</v>
      </c>
      <c r="N84" s="106">
        <v>1223</v>
      </c>
      <c r="O84" s="106"/>
      <c r="P84" s="106">
        <f t="shared" si="19"/>
        <v>1223</v>
      </c>
      <c r="Q84" s="108">
        <f t="shared" si="22"/>
        <v>6.7865903515944348E-2</v>
      </c>
    </row>
    <row r="85" spans="1:17" ht="16.5" x14ac:dyDescent="0.3">
      <c r="A85" s="104" t="s">
        <v>370</v>
      </c>
      <c r="B85" s="105">
        <v>242</v>
      </c>
      <c r="C85" s="106"/>
      <c r="D85" s="106">
        <f t="shared" si="14"/>
        <v>242</v>
      </c>
      <c r="E85" s="107">
        <f t="shared" si="20"/>
        <v>3.4416446396669172E-5</v>
      </c>
      <c r="F85" s="105">
        <v>0</v>
      </c>
      <c r="G85" s="106"/>
      <c r="H85" s="106">
        <f t="shared" si="16"/>
        <v>0</v>
      </c>
      <c r="I85" s="107" t="str">
        <f t="shared" si="21"/>
        <v/>
      </c>
      <c r="J85" s="105">
        <v>1718</v>
      </c>
      <c r="K85" s="106"/>
      <c r="L85" s="106">
        <f t="shared" si="17"/>
        <v>1718</v>
      </c>
      <c r="M85" s="107">
        <f t="shared" si="18"/>
        <v>3.43696551235173E-5</v>
      </c>
      <c r="N85" s="106">
        <v>315</v>
      </c>
      <c r="O85" s="106"/>
      <c r="P85" s="106">
        <f t="shared" si="19"/>
        <v>315</v>
      </c>
      <c r="Q85" s="108">
        <f t="shared" si="22"/>
        <v>4.4539682539682541</v>
      </c>
    </row>
    <row r="86" spans="1:17" ht="16.5" x14ac:dyDescent="0.3">
      <c r="A86" s="104" t="s">
        <v>140</v>
      </c>
      <c r="B86" s="105">
        <v>220</v>
      </c>
      <c r="C86" s="106"/>
      <c r="D86" s="106">
        <f t="shared" si="14"/>
        <v>220</v>
      </c>
      <c r="E86" s="107">
        <f t="shared" si="20"/>
        <v>3.1287678542426518E-5</v>
      </c>
      <c r="F86" s="105">
        <v>153</v>
      </c>
      <c r="G86" s="106"/>
      <c r="H86" s="106">
        <f t="shared" si="16"/>
        <v>153</v>
      </c>
      <c r="I86" s="107">
        <f t="shared" si="21"/>
        <v>0.43790849673202614</v>
      </c>
      <c r="J86" s="105">
        <v>1326</v>
      </c>
      <c r="K86" s="106"/>
      <c r="L86" s="106">
        <f t="shared" si="17"/>
        <v>1326</v>
      </c>
      <c r="M86" s="107">
        <f t="shared" si="18"/>
        <v>2.652745209184164E-5</v>
      </c>
      <c r="N86" s="106">
        <v>1019</v>
      </c>
      <c r="O86" s="106"/>
      <c r="P86" s="106">
        <f t="shared" si="19"/>
        <v>1019</v>
      </c>
      <c r="Q86" s="108">
        <f t="shared" si="22"/>
        <v>0.3012757605495584</v>
      </c>
    </row>
    <row r="87" spans="1:17" ht="16.5" x14ac:dyDescent="0.3">
      <c r="A87" s="104" t="s">
        <v>87</v>
      </c>
      <c r="B87" s="105">
        <v>216</v>
      </c>
      <c r="C87" s="106"/>
      <c r="D87" s="106">
        <f t="shared" si="14"/>
        <v>216</v>
      </c>
      <c r="E87" s="107">
        <f t="shared" si="20"/>
        <v>3.0718811659836943E-5</v>
      </c>
      <c r="F87" s="105">
        <v>142</v>
      </c>
      <c r="G87" s="106"/>
      <c r="H87" s="106">
        <f t="shared" si="16"/>
        <v>142</v>
      </c>
      <c r="I87" s="107">
        <f t="shared" si="21"/>
        <v>0.52112676056338025</v>
      </c>
      <c r="J87" s="105">
        <v>1002</v>
      </c>
      <c r="K87" s="106"/>
      <c r="L87" s="106">
        <f t="shared" si="17"/>
        <v>1002</v>
      </c>
      <c r="M87" s="107">
        <f t="shared" si="18"/>
        <v>2.0045631218721964E-5</v>
      </c>
      <c r="N87" s="106">
        <v>1038</v>
      </c>
      <c r="O87" s="106"/>
      <c r="P87" s="106">
        <f t="shared" si="19"/>
        <v>1038</v>
      </c>
      <c r="Q87" s="108">
        <f t="shared" si="22"/>
        <v>-3.4682080924855474E-2</v>
      </c>
    </row>
    <row r="88" spans="1:17" ht="16.5" x14ac:dyDescent="0.3">
      <c r="A88" s="104" t="s">
        <v>136</v>
      </c>
      <c r="B88" s="105">
        <v>202</v>
      </c>
      <c r="C88" s="106"/>
      <c r="D88" s="106">
        <f t="shared" si="14"/>
        <v>202</v>
      </c>
      <c r="E88" s="107">
        <f t="shared" si="20"/>
        <v>2.872777757077344E-5</v>
      </c>
      <c r="F88" s="105">
        <v>233</v>
      </c>
      <c r="G88" s="106"/>
      <c r="H88" s="106">
        <f t="shared" si="16"/>
        <v>233</v>
      </c>
      <c r="I88" s="107">
        <f t="shared" si="21"/>
        <v>-0.13304721030042921</v>
      </c>
      <c r="J88" s="105">
        <v>1580</v>
      </c>
      <c r="K88" s="106"/>
      <c r="L88" s="106">
        <f t="shared" si="17"/>
        <v>1580</v>
      </c>
      <c r="M88" s="107">
        <f t="shared" si="18"/>
        <v>3.1608879566447806E-5</v>
      </c>
      <c r="N88" s="106">
        <v>1457</v>
      </c>
      <c r="O88" s="106"/>
      <c r="P88" s="106">
        <f t="shared" si="19"/>
        <v>1457</v>
      </c>
      <c r="Q88" s="108">
        <f t="shared" si="22"/>
        <v>8.4420041180507832E-2</v>
      </c>
    </row>
    <row r="89" spans="1:17" ht="16.5" x14ac:dyDescent="0.3">
      <c r="A89" s="104" t="s">
        <v>222</v>
      </c>
      <c r="B89" s="105">
        <v>197</v>
      </c>
      <c r="C89" s="106"/>
      <c r="D89" s="106">
        <f t="shared" si="14"/>
        <v>197</v>
      </c>
      <c r="E89" s="107">
        <f t="shared" si="20"/>
        <v>2.8016693967536472E-5</v>
      </c>
      <c r="F89" s="105">
        <v>116</v>
      </c>
      <c r="G89" s="106"/>
      <c r="H89" s="106">
        <f t="shared" si="16"/>
        <v>116</v>
      </c>
      <c r="I89" s="107">
        <f t="shared" si="21"/>
        <v>0.69827586206896552</v>
      </c>
      <c r="J89" s="105">
        <v>4673</v>
      </c>
      <c r="K89" s="106"/>
      <c r="L89" s="106">
        <f t="shared" si="17"/>
        <v>4673</v>
      </c>
      <c r="M89" s="107">
        <f t="shared" si="18"/>
        <v>9.3486262160766205E-5</v>
      </c>
      <c r="N89" s="106">
        <v>10484</v>
      </c>
      <c r="O89" s="106"/>
      <c r="P89" s="106">
        <f t="shared" si="19"/>
        <v>10484</v>
      </c>
      <c r="Q89" s="108">
        <f t="shared" si="22"/>
        <v>-0.55427317817626864</v>
      </c>
    </row>
    <row r="90" spans="1:17" ht="16.5" x14ac:dyDescent="0.3">
      <c r="A90" s="104" t="s">
        <v>168</v>
      </c>
      <c r="B90" s="105">
        <v>189</v>
      </c>
      <c r="C90" s="106"/>
      <c r="D90" s="106">
        <f t="shared" si="14"/>
        <v>189</v>
      </c>
      <c r="E90" s="107">
        <f t="shared" si="20"/>
        <v>2.6878960202357328E-5</v>
      </c>
      <c r="F90" s="105">
        <v>121</v>
      </c>
      <c r="G90" s="106"/>
      <c r="H90" s="106">
        <f t="shared" si="16"/>
        <v>121</v>
      </c>
      <c r="I90" s="107">
        <f t="shared" si="21"/>
        <v>0.56198347107438007</v>
      </c>
      <c r="J90" s="105">
        <v>1252</v>
      </c>
      <c r="K90" s="106"/>
      <c r="L90" s="106">
        <f t="shared" si="17"/>
        <v>1252</v>
      </c>
      <c r="M90" s="107">
        <f t="shared" si="18"/>
        <v>2.5047036213413073E-5</v>
      </c>
      <c r="N90" s="106">
        <v>2120</v>
      </c>
      <c r="O90" s="106"/>
      <c r="P90" s="106">
        <f t="shared" si="19"/>
        <v>2120</v>
      </c>
      <c r="Q90" s="108">
        <f t="shared" si="22"/>
        <v>-0.40943396226415096</v>
      </c>
    </row>
    <row r="91" spans="1:17" ht="16.5" x14ac:dyDescent="0.3">
      <c r="A91" s="104" t="s">
        <v>106</v>
      </c>
      <c r="B91" s="105">
        <v>186</v>
      </c>
      <c r="C91" s="106"/>
      <c r="D91" s="106">
        <f t="shared" si="14"/>
        <v>186</v>
      </c>
      <c r="E91" s="107">
        <f t="shared" si="20"/>
        <v>2.6452310040415149E-5</v>
      </c>
      <c r="F91" s="105">
        <v>173</v>
      </c>
      <c r="G91" s="106"/>
      <c r="H91" s="106">
        <f t="shared" si="16"/>
        <v>173</v>
      </c>
      <c r="I91" s="107">
        <f t="shared" si="21"/>
        <v>7.5144508670520249E-2</v>
      </c>
      <c r="J91" s="105">
        <v>913</v>
      </c>
      <c r="K91" s="106"/>
      <c r="L91" s="106">
        <f t="shared" si="17"/>
        <v>913</v>
      </c>
      <c r="M91" s="107">
        <f t="shared" si="18"/>
        <v>1.826513104061193E-5</v>
      </c>
      <c r="N91" s="106">
        <v>1427</v>
      </c>
      <c r="O91" s="106"/>
      <c r="P91" s="106">
        <f t="shared" si="19"/>
        <v>1427</v>
      </c>
      <c r="Q91" s="108">
        <f t="shared" si="22"/>
        <v>-0.36019621583742112</v>
      </c>
    </row>
    <row r="92" spans="1:17" ht="16.5" x14ac:dyDescent="0.3">
      <c r="A92" s="104" t="s">
        <v>158</v>
      </c>
      <c r="B92" s="105">
        <v>168</v>
      </c>
      <c r="C92" s="106"/>
      <c r="D92" s="106">
        <f t="shared" si="14"/>
        <v>168</v>
      </c>
      <c r="E92" s="107">
        <f t="shared" si="20"/>
        <v>2.389240906876207E-5</v>
      </c>
      <c r="F92" s="105">
        <v>151</v>
      </c>
      <c r="G92" s="106"/>
      <c r="H92" s="106">
        <f t="shared" si="16"/>
        <v>151</v>
      </c>
      <c r="I92" s="107">
        <f t="shared" si="21"/>
        <v>0.11258278145695355</v>
      </c>
      <c r="J92" s="105">
        <v>1070</v>
      </c>
      <c r="K92" s="106"/>
      <c r="L92" s="106">
        <f t="shared" si="17"/>
        <v>1070</v>
      </c>
      <c r="M92" s="107">
        <f t="shared" si="18"/>
        <v>2.1406013377277945E-5</v>
      </c>
      <c r="N92" s="106">
        <v>1025</v>
      </c>
      <c r="O92" s="106"/>
      <c r="P92" s="106">
        <f t="shared" si="19"/>
        <v>1025</v>
      </c>
      <c r="Q92" s="108">
        <f t="shared" si="22"/>
        <v>4.3902439024390283E-2</v>
      </c>
    </row>
    <row r="93" spans="1:17" ht="16.5" x14ac:dyDescent="0.3">
      <c r="A93" s="104" t="s">
        <v>194</v>
      </c>
      <c r="B93" s="105">
        <v>153</v>
      </c>
      <c r="C93" s="106"/>
      <c r="D93" s="106">
        <f t="shared" si="14"/>
        <v>153</v>
      </c>
      <c r="E93" s="107">
        <f t="shared" si="20"/>
        <v>2.1759158259051171E-5</v>
      </c>
      <c r="F93" s="105">
        <v>119</v>
      </c>
      <c r="G93" s="106"/>
      <c r="H93" s="106">
        <f t="shared" si="16"/>
        <v>119</v>
      </c>
      <c r="I93" s="107">
        <f t="shared" si="21"/>
        <v>0.28571428571428581</v>
      </c>
      <c r="J93" s="105">
        <v>1111</v>
      </c>
      <c r="K93" s="106"/>
      <c r="L93" s="106">
        <f t="shared" si="17"/>
        <v>1111</v>
      </c>
      <c r="M93" s="107">
        <f t="shared" si="18"/>
        <v>2.2226243796407287E-5</v>
      </c>
      <c r="N93" s="106">
        <v>581</v>
      </c>
      <c r="O93" s="106"/>
      <c r="P93" s="106">
        <f t="shared" si="19"/>
        <v>581</v>
      </c>
      <c r="Q93" s="108">
        <f t="shared" si="22"/>
        <v>0.91222030981067115</v>
      </c>
    </row>
    <row r="94" spans="1:17" ht="16.5" x14ac:dyDescent="0.3">
      <c r="A94" s="104" t="s">
        <v>119</v>
      </c>
      <c r="B94" s="105">
        <v>152</v>
      </c>
      <c r="C94" s="106">
        <v>0</v>
      </c>
      <c r="D94" s="106">
        <f t="shared" si="14"/>
        <v>152</v>
      </c>
      <c r="E94" s="107">
        <f t="shared" si="20"/>
        <v>2.1616941538403776E-5</v>
      </c>
      <c r="F94" s="105">
        <v>144</v>
      </c>
      <c r="G94" s="106">
        <v>0</v>
      </c>
      <c r="H94" s="106">
        <f t="shared" si="16"/>
        <v>144</v>
      </c>
      <c r="I94" s="107">
        <f t="shared" si="21"/>
        <v>5.555555555555558E-2</v>
      </c>
      <c r="J94" s="105">
        <v>1152</v>
      </c>
      <c r="K94" s="106">
        <v>0</v>
      </c>
      <c r="L94" s="106">
        <f t="shared" si="17"/>
        <v>1152</v>
      </c>
      <c r="M94" s="107">
        <f t="shared" si="18"/>
        <v>2.304647421553663E-5</v>
      </c>
      <c r="N94" s="106">
        <v>1322</v>
      </c>
      <c r="O94" s="106">
        <v>0</v>
      </c>
      <c r="P94" s="106">
        <f t="shared" si="19"/>
        <v>1322</v>
      </c>
      <c r="Q94" s="108">
        <f t="shared" si="22"/>
        <v>-0.12859304084720125</v>
      </c>
    </row>
    <row r="95" spans="1:17" ht="16.5" x14ac:dyDescent="0.3">
      <c r="A95" s="104" t="s">
        <v>142</v>
      </c>
      <c r="B95" s="105">
        <v>148</v>
      </c>
      <c r="C95" s="106"/>
      <c r="D95" s="106">
        <f t="shared" si="14"/>
        <v>148</v>
      </c>
      <c r="E95" s="107">
        <f t="shared" si="20"/>
        <v>2.1048074655814204E-5</v>
      </c>
      <c r="F95" s="105">
        <v>126</v>
      </c>
      <c r="G95" s="106"/>
      <c r="H95" s="106">
        <f t="shared" si="16"/>
        <v>126</v>
      </c>
      <c r="I95" s="107">
        <f t="shared" si="21"/>
        <v>0.17460317460317465</v>
      </c>
      <c r="J95" s="105">
        <v>346</v>
      </c>
      <c r="K95" s="106"/>
      <c r="L95" s="106">
        <f t="shared" si="17"/>
        <v>346</v>
      </c>
      <c r="M95" s="107">
        <f t="shared" si="18"/>
        <v>6.9219445126524943E-6</v>
      </c>
      <c r="N95" s="106">
        <v>504</v>
      </c>
      <c r="O95" s="106"/>
      <c r="P95" s="106">
        <f t="shared" si="19"/>
        <v>504</v>
      </c>
      <c r="Q95" s="108">
        <f t="shared" si="22"/>
        <v>-0.31349206349206349</v>
      </c>
    </row>
    <row r="96" spans="1:17" ht="16.5" x14ac:dyDescent="0.3">
      <c r="A96" s="104" t="s">
        <v>221</v>
      </c>
      <c r="B96" s="105">
        <v>141</v>
      </c>
      <c r="C96" s="106"/>
      <c r="D96" s="106">
        <f t="shared" si="14"/>
        <v>141</v>
      </c>
      <c r="E96" s="107">
        <f t="shared" si="20"/>
        <v>2.0052557611282452E-5</v>
      </c>
      <c r="F96" s="105">
        <v>122</v>
      </c>
      <c r="G96" s="106"/>
      <c r="H96" s="106">
        <f t="shared" si="16"/>
        <v>122</v>
      </c>
      <c r="I96" s="107">
        <f t="shared" si="21"/>
        <v>0.15573770491803285</v>
      </c>
      <c r="J96" s="105">
        <v>913</v>
      </c>
      <c r="K96" s="106"/>
      <c r="L96" s="106">
        <f t="shared" si="17"/>
        <v>913</v>
      </c>
      <c r="M96" s="107">
        <f t="shared" si="18"/>
        <v>1.826513104061193E-5</v>
      </c>
      <c r="N96" s="106">
        <v>529</v>
      </c>
      <c r="O96" s="106"/>
      <c r="P96" s="106">
        <f t="shared" si="19"/>
        <v>529</v>
      </c>
      <c r="Q96" s="108">
        <f t="shared" si="22"/>
        <v>0.72589792060491498</v>
      </c>
    </row>
    <row r="97" spans="1:17" ht="16.5" x14ac:dyDescent="0.3">
      <c r="A97" s="104" t="s">
        <v>286</v>
      </c>
      <c r="B97" s="105">
        <v>139</v>
      </c>
      <c r="C97" s="106"/>
      <c r="D97" s="106">
        <f t="shared" si="14"/>
        <v>139</v>
      </c>
      <c r="E97" s="107">
        <f t="shared" si="20"/>
        <v>1.9768124169987665E-5</v>
      </c>
      <c r="F97" s="105">
        <v>0</v>
      </c>
      <c r="G97" s="106"/>
      <c r="H97" s="106">
        <f t="shared" si="16"/>
        <v>0</v>
      </c>
      <c r="I97" s="107" t="str">
        <f t="shared" si="21"/>
        <v/>
      </c>
      <c r="J97" s="105">
        <v>909</v>
      </c>
      <c r="K97" s="106"/>
      <c r="L97" s="106">
        <f t="shared" si="17"/>
        <v>909</v>
      </c>
      <c r="M97" s="107">
        <f t="shared" si="18"/>
        <v>1.818510856069687E-5</v>
      </c>
      <c r="N97" s="106">
        <v>0</v>
      </c>
      <c r="O97" s="106"/>
      <c r="P97" s="106">
        <f t="shared" si="19"/>
        <v>0</v>
      </c>
      <c r="Q97" s="108" t="str">
        <f t="shared" si="22"/>
        <v/>
      </c>
    </row>
    <row r="98" spans="1:17" ht="16.5" x14ac:dyDescent="0.3">
      <c r="A98" s="104" t="s">
        <v>198</v>
      </c>
      <c r="B98" s="105">
        <v>139</v>
      </c>
      <c r="C98" s="106"/>
      <c r="D98" s="106">
        <f t="shared" si="14"/>
        <v>139</v>
      </c>
      <c r="E98" s="107">
        <f t="shared" si="20"/>
        <v>1.9768124169987665E-5</v>
      </c>
      <c r="F98" s="105">
        <v>123</v>
      </c>
      <c r="G98" s="106"/>
      <c r="H98" s="106">
        <f t="shared" si="16"/>
        <v>123</v>
      </c>
      <c r="I98" s="107">
        <f t="shared" si="21"/>
        <v>0.13008130081300817</v>
      </c>
      <c r="J98" s="105">
        <v>851</v>
      </c>
      <c r="K98" s="106"/>
      <c r="L98" s="106">
        <f t="shared" si="17"/>
        <v>851</v>
      </c>
      <c r="M98" s="107">
        <f t="shared" si="18"/>
        <v>1.7024782601928535E-5</v>
      </c>
      <c r="N98" s="106">
        <v>857</v>
      </c>
      <c r="O98" s="106"/>
      <c r="P98" s="106">
        <f t="shared" si="19"/>
        <v>857</v>
      </c>
      <c r="Q98" s="108">
        <f t="shared" si="22"/>
        <v>-7.001166861143493E-3</v>
      </c>
    </row>
    <row r="99" spans="1:17" ht="16.5" x14ac:dyDescent="0.3">
      <c r="A99" s="104" t="s">
        <v>220</v>
      </c>
      <c r="B99" s="105">
        <v>133</v>
      </c>
      <c r="C99" s="106"/>
      <c r="D99" s="106">
        <f t="shared" si="14"/>
        <v>133</v>
      </c>
      <c r="E99" s="107">
        <f t="shared" si="20"/>
        <v>1.8914823846103305E-5</v>
      </c>
      <c r="F99" s="105">
        <v>115</v>
      </c>
      <c r="G99" s="106"/>
      <c r="H99" s="106">
        <f t="shared" si="16"/>
        <v>115</v>
      </c>
      <c r="I99" s="107">
        <f t="shared" si="21"/>
        <v>0.15652173913043477</v>
      </c>
      <c r="J99" s="105">
        <v>1037</v>
      </c>
      <c r="K99" s="106"/>
      <c r="L99" s="106">
        <f t="shared" si="17"/>
        <v>1037</v>
      </c>
      <c r="M99" s="107">
        <f t="shared" si="18"/>
        <v>2.0745827917978717E-5</v>
      </c>
      <c r="N99" s="106">
        <v>450</v>
      </c>
      <c r="O99" s="106"/>
      <c r="P99" s="106">
        <f t="shared" si="19"/>
        <v>450</v>
      </c>
      <c r="Q99" s="108">
        <f t="shared" si="22"/>
        <v>1.3044444444444445</v>
      </c>
    </row>
    <row r="100" spans="1:17" ht="16.5" x14ac:dyDescent="0.3">
      <c r="A100" s="104" t="s">
        <v>204</v>
      </c>
      <c r="B100" s="105">
        <v>132</v>
      </c>
      <c r="C100" s="106"/>
      <c r="D100" s="106">
        <f t="shared" si="14"/>
        <v>132</v>
      </c>
      <c r="E100" s="107">
        <f t="shared" si="20"/>
        <v>1.8772607125455913E-5</v>
      </c>
      <c r="F100" s="105">
        <v>118</v>
      </c>
      <c r="G100" s="106"/>
      <c r="H100" s="106">
        <f t="shared" si="16"/>
        <v>118</v>
      </c>
      <c r="I100" s="107">
        <f t="shared" si="21"/>
        <v>0.11864406779661008</v>
      </c>
      <c r="J100" s="105">
        <v>993</v>
      </c>
      <c r="K100" s="106"/>
      <c r="L100" s="106">
        <f t="shared" si="17"/>
        <v>993</v>
      </c>
      <c r="M100" s="107">
        <f t="shared" si="18"/>
        <v>1.9865580638913083E-5</v>
      </c>
      <c r="N100" s="106">
        <v>1078</v>
      </c>
      <c r="O100" s="106"/>
      <c r="P100" s="106">
        <f t="shared" si="19"/>
        <v>1078</v>
      </c>
      <c r="Q100" s="108">
        <f t="shared" si="22"/>
        <v>-7.8849721706864551E-2</v>
      </c>
    </row>
    <row r="101" spans="1:17" ht="16.5" x14ac:dyDescent="0.3">
      <c r="A101" s="104" t="s">
        <v>149</v>
      </c>
      <c r="B101" s="105">
        <v>130</v>
      </c>
      <c r="C101" s="106"/>
      <c r="D101" s="106">
        <f t="shared" si="14"/>
        <v>130</v>
      </c>
      <c r="E101" s="107">
        <f t="shared" si="20"/>
        <v>1.8488173684161125E-5</v>
      </c>
      <c r="F101" s="105">
        <v>122</v>
      </c>
      <c r="G101" s="106"/>
      <c r="H101" s="106">
        <f t="shared" si="16"/>
        <v>122</v>
      </c>
      <c r="I101" s="107">
        <f t="shared" si="21"/>
        <v>6.5573770491803351E-2</v>
      </c>
      <c r="J101" s="105">
        <v>820</v>
      </c>
      <c r="K101" s="106"/>
      <c r="L101" s="106">
        <f t="shared" si="17"/>
        <v>820</v>
      </c>
      <c r="M101" s="107">
        <f t="shared" si="18"/>
        <v>1.6404608382586836E-5</v>
      </c>
      <c r="N101" s="106">
        <v>1346</v>
      </c>
      <c r="O101" s="106"/>
      <c r="P101" s="106">
        <f t="shared" si="19"/>
        <v>1346</v>
      </c>
      <c r="Q101" s="108">
        <f t="shared" si="22"/>
        <v>-0.39078751857355132</v>
      </c>
    </row>
    <row r="102" spans="1:17" ht="16.5" x14ac:dyDescent="0.3">
      <c r="A102" s="104" t="s">
        <v>181</v>
      </c>
      <c r="B102" s="105">
        <v>127</v>
      </c>
      <c r="C102" s="106"/>
      <c r="D102" s="106">
        <f t="shared" si="14"/>
        <v>127</v>
      </c>
      <c r="E102" s="107">
        <f t="shared" si="20"/>
        <v>1.8061523522218946E-5</v>
      </c>
      <c r="F102" s="105">
        <v>151</v>
      </c>
      <c r="G102" s="106"/>
      <c r="H102" s="106">
        <f t="shared" si="16"/>
        <v>151</v>
      </c>
      <c r="I102" s="107">
        <f t="shared" si="21"/>
        <v>-0.15894039735099341</v>
      </c>
      <c r="J102" s="105">
        <v>1007</v>
      </c>
      <c r="K102" s="106"/>
      <c r="L102" s="106">
        <f t="shared" si="17"/>
        <v>1007</v>
      </c>
      <c r="M102" s="107">
        <f t="shared" si="18"/>
        <v>2.0145659318615787E-5</v>
      </c>
      <c r="N102" s="106">
        <v>1385</v>
      </c>
      <c r="O102" s="106"/>
      <c r="P102" s="106">
        <f t="shared" si="19"/>
        <v>1385</v>
      </c>
      <c r="Q102" s="108">
        <f t="shared" si="22"/>
        <v>-0.27292418772563176</v>
      </c>
    </row>
    <row r="103" spans="1:17" ht="16.5" x14ac:dyDescent="0.3">
      <c r="A103" s="104" t="s">
        <v>91</v>
      </c>
      <c r="B103" s="105">
        <v>120</v>
      </c>
      <c r="C103" s="106"/>
      <c r="D103" s="106">
        <f t="shared" si="14"/>
        <v>120</v>
      </c>
      <c r="E103" s="107">
        <f t="shared" si="20"/>
        <v>1.706600647768719E-5</v>
      </c>
      <c r="F103" s="105">
        <v>112</v>
      </c>
      <c r="G103" s="106"/>
      <c r="H103" s="106">
        <f t="shared" si="16"/>
        <v>112</v>
      </c>
      <c r="I103" s="107">
        <f t="shared" si="21"/>
        <v>7.1428571428571397E-2</v>
      </c>
      <c r="J103" s="105">
        <v>961</v>
      </c>
      <c r="K103" s="106"/>
      <c r="L103" s="106">
        <f t="shared" si="17"/>
        <v>961</v>
      </c>
      <c r="M103" s="107">
        <f t="shared" si="18"/>
        <v>1.9225400799592621E-5</v>
      </c>
      <c r="N103" s="106">
        <v>917</v>
      </c>
      <c r="O103" s="106"/>
      <c r="P103" s="106">
        <f t="shared" si="19"/>
        <v>917</v>
      </c>
      <c r="Q103" s="108">
        <f t="shared" si="22"/>
        <v>4.7982551799345741E-2</v>
      </c>
    </row>
    <row r="104" spans="1:17" ht="16.5" x14ac:dyDescent="0.3">
      <c r="A104" s="104" t="s">
        <v>127</v>
      </c>
      <c r="B104" s="105">
        <v>104</v>
      </c>
      <c r="C104" s="106"/>
      <c r="D104" s="106">
        <f t="shared" si="14"/>
        <v>104</v>
      </c>
      <c r="E104" s="107">
        <f t="shared" si="20"/>
        <v>1.47905389473289E-5</v>
      </c>
      <c r="F104" s="105">
        <v>81</v>
      </c>
      <c r="G104" s="106"/>
      <c r="H104" s="106">
        <f t="shared" si="16"/>
        <v>81</v>
      </c>
      <c r="I104" s="107">
        <f t="shared" si="21"/>
        <v>0.28395061728395055</v>
      </c>
      <c r="J104" s="105">
        <v>581</v>
      </c>
      <c r="K104" s="106"/>
      <c r="L104" s="106">
        <f t="shared" si="17"/>
        <v>581</v>
      </c>
      <c r="M104" s="107">
        <f t="shared" si="18"/>
        <v>1.1623265207662137E-5</v>
      </c>
      <c r="N104" s="106">
        <v>490</v>
      </c>
      <c r="O104" s="106"/>
      <c r="P104" s="106">
        <f t="shared" si="19"/>
        <v>490</v>
      </c>
      <c r="Q104" s="108">
        <f t="shared" si="22"/>
        <v>0.18571428571428572</v>
      </c>
    </row>
    <row r="105" spans="1:17" ht="16.5" x14ac:dyDescent="0.3">
      <c r="A105" s="104" t="s">
        <v>177</v>
      </c>
      <c r="B105" s="105">
        <v>102</v>
      </c>
      <c r="C105" s="106"/>
      <c r="D105" s="106">
        <f t="shared" ref="D105:D168" si="23">C105+B105</f>
        <v>102</v>
      </c>
      <c r="E105" s="107">
        <f t="shared" si="20"/>
        <v>1.4506105506034114E-5</v>
      </c>
      <c r="F105" s="105">
        <v>97</v>
      </c>
      <c r="G105" s="106"/>
      <c r="H105" s="106">
        <f t="shared" ref="H105:H168" si="24">G105+F105</f>
        <v>97</v>
      </c>
      <c r="I105" s="107">
        <f t="shared" si="21"/>
        <v>5.1546391752577359E-2</v>
      </c>
      <c r="J105" s="105">
        <v>746</v>
      </c>
      <c r="K105" s="106"/>
      <c r="L105" s="106">
        <f t="shared" ref="L105:L168" si="25">K105+J105</f>
        <v>746</v>
      </c>
      <c r="M105" s="107">
        <f t="shared" ref="M105:M168" si="26">L105/$L$7</f>
        <v>1.4924192504158267E-5</v>
      </c>
      <c r="N105" s="106">
        <v>892</v>
      </c>
      <c r="O105" s="106"/>
      <c r="P105" s="106">
        <f t="shared" ref="P105:P168" si="27">O105+N105</f>
        <v>892</v>
      </c>
      <c r="Q105" s="108">
        <f t="shared" si="22"/>
        <v>-0.16367713004484308</v>
      </c>
    </row>
    <row r="106" spans="1:17" ht="16.5" x14ac:dyDescent="0.3">
      <c r="A106" s="104" t="s">
        <v>159</v>
      </c>
      <c r="B106" s="105">
        <v>102</v>
      </c>
      <c r="C106" s="106"/>
      <c r="D106" s="106">
        <f t="shared" si="23"/>
        <v>102</v>
      </c>
      <c r="E106" s="107">
        <f t="shared" si="20"/>
        <v>1.4506105506034114E-5</v>
      </c>
      <c r="F106" s="105">
        <v>65</v>
      </c>
      <c r="G106" s="106"/>
      <c r="H106" s="106">
        <f t="shared" si="24"/>
        <v>65</v>
      </c>
      <c r="I106" s="107">
        <f t="shared" si="21"/>
        <v>0.56923076923076921</v>
      </c>
      <c r="J106" s="105">
        <v>544</v>
      </c>
      <c r="K106" s="106"/>
      <c r="L106" s="106">
        <f t="shared" si="25"/>
        <v>544</v>
      </c>
      <c r="M106" s="107">
        <f t="shared" si="26"/>
        <v>1.0883057268447853E-5</v>
      </c>
      <c r="N106" s="106">
        <v>648</v>
      </c>
      <c r="O106" s="106"/>
      <c r="P106" s="106">
        <f t="shared" si="27"/>
        <v>648</v>
      </c>
      <c r="Q106" s="108">
        <f t="shared" si="22"/>
        <v>-0.16049382716049387</v>
      </c>
    </row>
    <row r="107" spans="1:17" ht="16.5" x14ac:dyDescent="0.3">
      <c r="A107" s="104" t="s">
        <v>212</v>
      </c>
      <c r="B107" s="105">
        <v>88</v>
      </c>
      <c r="C107" s="106"/>
      <c r="D107" s="106">
        <f t="shared" si="23"/>
        <v>88</v>
      </c>
      <c r="E107" s="107">
        <f t="shared" si="20"/>
        <v>1.2515071416970607E-5</v>
      </c>
      <c r="F107" s="105">
        <v>121</v>
      </c>
      <c r="G107" s="106"/>
      <c r="H107" s="106">
        <f t="shared" si="24"/>
        <v>121</v>
      </c>
      <c r="I107" s="107">
        <f t="shared" si="21"/>
        <v>-0.27272727272727271</v>
      </c>
      <c r="J107" s="105">
        <v>600</v>
      </c>
      <c r="K107" s="106"/>
      <c r="L107" s="106">
        <f t="shared" si="25"/>
        <v>600</v>
      </c>
      <c r="M107" s="107">
        <f t="shared" si="26"/>
        <v>1.200337198725866E-5</v>
      </c>
      <c r="N107" s="106">
        <v>794</v>
      </c>
      <c r="O107" s="106"/>
      <c r="P107" s="106">
        <f t="shared" si="27"/>
        <v>794</v>
      </c>
      <c r="Q107" s="108">
        <f t="shared" si="22"/>
        <v>-0.24433249370277077</v>
      </c>
    </row>
    <row r="108" spans="1:17" ht="16.5" x14ac:dyDescent="0.3">
      <c r="A108" s="104" t="s">
        <v>129</v>
      </c>
      <c r="B108" s="105">
        <v>88</v>
      </c>
      <c r="C108" s="106"/>
      <c r="D108" s="106">
        <f t="shared" si="23"/>
        <v>88</v>
      </c>
      <c r="E108" s="107">
        <f t="shared" si="20"/>
        <v>1.2515071416970607E-5</v>
      </c>
      <c r="F108" s="105">
        <v>76</v>
      </c>
      <c r="G108" s="106"/>
      <c r="H108" s="106">
        <f t="shared" si="24"/>
        <v>76</v>
      </c>
      <c r="I108" s="107">
        <f t="shared" si="21"/>
        <v>0.15789473684210531</v>
      </c>
      <c r="J108" s="105">
        <v>474</v>
      </c>
      <c r="K108" s="106"/>
      <c r="L108" s="106">
        <f t="shared" si="25"/>
        <v>474</v>
      </c>
      <c r="M108" s="107">
        <f t="shared" si="26"/>
        <v>9.4826638699343417E-6</v>
      </c>
      <c r="N108" s="106">
        <v>697</v>
      </c>
      <c r="O108" s="106"/>
      <c r="P108" s="106">
        <f t="shared" si="27"/>
        <v>697</v>
      </c>
      <c r="Q108" s="108">
        <f t="shared" si="22"/>
        <v>-0.31994261119081779</v>
      </c>
    </row>
    <row r="109" spans="1:17" ht="16.5" x14ac:dyDescent="0.3">
      <c r="A109" s="104" t="s">
        <v>121</v>
      </c>
      <c r="B109" s="105">
        <v>77</v>
      </c>
      <c r="C109" s="106"/>
      <c r="D109" s="106">
        <f t="shared" si="23"/>
        <v>77</v>
      </c>
      <c r="E109" s="107">
        <f t="shared" si="20"/>
        <v>1.0950687489849282E-5</v>
      </c>
      <c r="F109" s="105">
        <v>84</v>
      </c>
      <c r="G109" s="106"/>
      <c r="H109" s="106">
        <f t="shared" si="24"/>
        <v>84</v>
      </c>
      <c r="I109" s="107">
        <f t="shared" si="21"/>
        <v>-8.333333333333337E-2</v>
      </c>
      <c r="J109" s="105">
        <v>563</v>
      </c>
      <c r="K109" s="106"/>
      <c r="L109" s="106">
        <f t="shared" si="25"/>
        <v>563</v>
      </c>
      <c r="M109" s="107">
        <f t="shared" si="26"/>
        <v>1.1263164048044377E-5</v>
      </c>
      <c r="N109" s="106">
        <v>532</v>
      </c>
      <c r="O109" s="106"/>
      <c r="P109" s="106">
        <f t="shared" si="27"/>
        <v>532</v>
      </c>
      <c r="Q109" s="108">
        <f t="shared" si="22"/>
        <v>5.8270676691729362E-2</v>
      </c>
    </row>
    <row r="110" spans="1:17" ht="16.5" x14ac:dyDescent="0.3">
      <c r="A110" s="104" t="s">
        <v>164</v>
      </c>
      <c r="B110" s="105">
        <v>77</v>
      </c>
      <c r="C110" s="106"/>
      <c r="D110" s="106">
        <f t="shared" si="23"/>
        <v>77</v>
      </c>
      <c r="E110" s="107">
        <f t="shared" si="20"/>
        <v>1.0950687489849282E-5</v>
      </c>
      <c r="F110" s="105">
        <v>73</v>
      </c>
      <c r="G110" s="106"/>
      <c r="H110" s="106">
        <f t="shared" si="24"/>
        <v>73</v>
      </c>
      <c r="I110" s="107">
        <f t="shared" si="21"/>
        <v>5.4794520547945202E-2</v>
      </c>
      <c r="J110" s="105">
        <v>404</v>
      </c>
      <c r="K110" s="106"/>
      <c r="L110" s="106">
        <f t="shared" si="25"/>
        <v>404</v>
      </c>
      <c r="M110" s="107">
        <f t="shared" si="26"/>
        <v>8.082270471420832E-6</v>
      </c>
      <c r="N110" s="106">
        <v>417</v>
      </c>
      <c r="O110" s="106"/>
      <c r="P110" s="106">
        <f t="shared" si="27"/>
        <v>417</v>
      </c>
      <c r="Q110" s="108">
        <f t="shared" si="22"/>
        <v>-3.1175059952038398E-2</v>
      </c>
    </row>
    <row r="111" spans="1:17" ht="16.5" x14ac:dyDescent="0.3">
      <c r="A111" s="104" t="s">
        <v>299</v>
      </c>
      <c r="B111" s="105">
        <v>73</v>
      </c>
      <c r="C111" s="106"/>
      <c r="D111" s="106">
        <f t="shared" si="23"/>
        <v>73</v>
      </c>
      <c r="E111" s="107">
        <f t="shared" si="20"/>
        <v>1.0381820607259708E-5</v>
      </c>
      <c r="F111" s="105">
        <v>0</v>
      </c>
      <c r="G111" s="106"/>
      <c r="H111" s="106">
        <f t="shared" si="24"/>
        <v>0</v>
      </c>
      <c r="I111" s="107" t="str">
        <f t="shared" si="21"/>
        <v/>
      </c>
      <c r="J111" s="105">
        <v>152</v>
      </c>
      <c r="K111" s="106"/>
      <c r="L111" s="106">
        <f t="shared" si="25"/>
        <v>152</v>
      </c>
      <c r="M111" s="107">
        <f t="shared" si="26"/>
        <v>3.0408542367721942E-6</v>
      </c>
      <c r="N111" s="106">
        <v>278</v>
      </c>
      <c r="O111" s="106"/>
      <c r="P111" s="106">
        <f t="shared" si="27"/>
        <v>278</v>
      </c>
      <c r="Q111" s="108">
        <f t="shared" si="22"/>
        <v>-0.4532374100719424</v>
      </c>
    </row>
    <row r="112" spans="1:17" ht="16.5" x14ac:dyDescent="0.3">
      <c r="A112" s="104" t="s">
        <v>118</v>
      </c>
      <c r="B112" s="105">
        <v>71</v>
      </c>
      <c r="C112" s="106">
        <v>0</v>
      </c>
      <c r="D112" s="106">
        <f t="shared" si="23"/>
        <v>71</v>
      </c>
      <c r="E112" s="107">
        <f t="shared" si="20"/>
        <v>1.0097387165964922E-5</v>
      </c>
      <c r="F112" s="105">
        <v>148</v>
      </c>
      <c r="G112" s="106">
        <v>0</v>
      </c>
      <c r="H112" s="106">
        <f t="shared" si="24"/>
        <v>148</v>
      </c>
      <c r="I112" s="107">
        <f t="shared" si="21"/>
        <v>-0.52027027027027029</v>
      </c>
      <c r="J112" s="105">
        <v>853</v>
      </c>
      <c r="K112" s="106">
        <v>0</v>
      </c>
      <c r="L112" s="106">
        <f t="shared" si="25"/>
        <v>853</v>
      </c>
      <c r="M112" s="107">
        <f t="shared" si="26"/>
        <v>1.7064793841886064E-5</v>
      </c>
      <c r="N112" s="106">
        <v>1497</v>
      </c>
      <c r="O112" s="106">
        <v>2</v>
      </c>
      <c r="P112" s="106">
        <f t="shared" si="27"/>
        <v>1499</v>
      </c>
      <c r="Q112" s="108">
        <f t="shared" si="22"/>
        <v>-0.43095396931287522</v>
      </c>
    </row>
    <row r="113" spans="1:17" ht="16.5" x14ac:dyDescent="0.3">
      <c r="A113" s="104" t="s">
        <v>180</v>
      </c>
      <c r="B113" s="105">
        <v>69</v>
      </c>
      <c r="C113" s="106"/>
      <c r="D113" s="106">
        <f t="shared" si="23"/>
        <v>69</v>
      </c>
      <c r="E113" s="107">
        <f t="shared" si="20"/>
        <v>9.8129537246701362E-6</v>
      </c>
      <c r="F113" s="105">
        <v>76</v>
      </c>
      <c r="G113" s="106"/>
      <c r="H113" s="106">
        <f t="shared" si="24"/>
        <v>76</v>
      </c>
      <c r="I113" s="107">
        <f t="shared" si="21"/>
        <v>-9.210526315789469E-2</v>
      </c>
      <c r="J113" s="105">
        <v>549</v>
      </c>
      <c r="K113" s="106"/>
      <c r="L113" s="106">
        <f t="shared" si="25"/>
        <v>549</v>
      </c>
      <c r="M113" s="107">
        <f t="shared" si="26"/>
        <v>1.0983085368341675E-5</v>
      </c>
      <c r="N113" s="106">
        <v>635</v>
      </c>
      <c r="O113" s="106"/>
      <c r="P113" s="106">
        <f t="shared" si="27"/>
        <v>635</v>
      </c>
      <c r="Q113" s="108">
        <f t="shared" si="22"/>
        <v>-0.13543307086614176</v>
      </c>
    </row>
    <row r="114" spans="1:17" ht="16.5" x14ac:dyDescent="0.3">
      <c r="A114" s="104" t="s">
        <v>171</v>
      </c>
      <c r="B114" s="105">
        <v>65</v>
      </c>
      <c r="C114" s="106"/>
      <c r="D114" s="106">
        <f t="shared" si="23"/>
        <v>65</v>
      </c>
      <c r="E114" s="107">
        <f t="shared" si="20"/>
        <v>9.2440868420805626E-6</v>
      </c>
      <c r="F114" s="105">
        <v>32</v>
      </c>
      <c r="G114" s="106"/>
      <c r="H114" s="106">
        <f t="shared" si="24"/>
        <v>32</v>
      </c>
      <c r="I114" s="107">
        <f t="shared" si="21"/>
        <v>1.03125</v>
      </c>
      <c r="J114" s="105">
        <v>243</v>
      </c>
      <c r="K114" s="106"/>
      <c r="L114" s="106">
        <f t="shared" si="25"/>
        <v>243</v>
      </c>
      <c r="M114" s="107">
        <f t="shared" si="26"/>
        <v>4.8613656548397577E-6</v>
      </c>
      <c r="N114" s="106">
        <v>250</v>
      </c>
      <c r="O114" s="106"/>
      <c r="P114" s="106">
        <f t="shared" si="27"/>
        <v>250</v>
      </c>
      <c r="Q114" s="108">
        <f t="shared" si="22"/>
        <v>-2.8000000000000025E-2</v>
      </c>
    </row>
    <row r="115" spans="1:17" ht="16.5" x14ac:dyDescent="0.3">
      <c r="A115" s="104" t="s">
        <v>134</v>
      </c>
      <c r="B115" s="105">
        <v>54</v>
      </c>
      <c r="C115" s="106"/>
      <c r="D115" s="106">
        <f t="shared" si="23"/>
        <v>54</v>
      </c>
      <c r="E115" s="107">
        <f t="shared" si="20"/>
        <v>7.6797029149592357E-6</v>
      </c>
      <c r="F115" s="105">
        <v>12</v>
      </c>
      <c r="G115" s="106"/>
      <c r="H115" s="106">
        <f t="shared" si="24"/>
        <v>12</v>
      </c>
      <c r="I115" s="107">
        <f t="shared" si="21"/>
        <v>3.5</v>
      </c>
      <c r="J115" s="105">
        <v>134</v>
      </c>
      <c r="K115" s="106"/>
      <c r="L115" s="106">
        <f t="shared" si="25"/>
        <v>134</v>
      </c>
      <c r="M115" s="107">
        <f t="shared" si="26"/>
        <v>2.6807530771544342E-6</v>
      </c>
      <c r="N115" s="106">
        <v>119</v>
      </c>
      <c r="O115" s="106"/>
      <c r="P115" s="106">
        <f t="shared" si="27"/>
        <v>119</v>
      </c>
      <c r="Q115" s="108">
        <f t="shared" si="22"/>
        <v>0.12605042016806722</v>
      </c>
    </row>
    <row r="116" spans="1:17" ht="16.5" x14ac:dyDescent="0.3">
      <c r="A116" s="104" t="s">
        <v>191</v>
      </c>
      <c r="B116" s="105">
        <v>52</v>
      </c>
      <c r="C116" s="106"/>
      <c r="D116" s="106">
        <f t="shared" si="23"/>
        <v>52</v>
      </c>
      <c r="E116" s="107">
        <f t="shared" si="20"/>
        <v>7.3952694736644498E-6</v>
      </c>
      <c r="F116" s="105">
        <v>23</v>
      </c>
      <c r="G116" s="106"/>
      <c r="H116" s="106">
        <f t="shared" si="24"/>
        <v>23</v>
      </c>
      <c r="I116" s="107">
        <f t="shared" si="21"/>
        <v>1.2608695652173911</v>
      </c>
      <c r="J116" s="105">
        <v>108</v>
      </c>
      <c r="K116" s="106"/>
      <c r="L116" s="106">
        <f t="shared" si="25"/>
        <v>108</v>
      </c>
      <c r="M116" s="107">
        <f t="shared" si="26"/>
        <v>2.1606069577065587E-6</v>
      </c>
      <c r="N116" s="106">
        <v>4</v>
      </c>
      <c r="O116" s="106"/>
      <c r="P116" s="106">
        <f t="shared" si="27"/>
        <v>4</v>
      </c>
      <c r="Q116" s="108">
        <f t="shared" si="22"/>
        <v>26</v>
      </c>
    </row>
    <row r="117" spans="1:17" ht="16.5" x14ac:dyDescent="0.3">
      <c r="A117" s="104" t="s">
        <v>174</v>
      </c>
      <c r="B117" s="105">
        <v>51</v>
      </c>
      <c r="C117" s="106"/>
      <c r="D117" s="106">
        <f t="shared" si="23"/>
        <v>51</v>
      </c>
      <c r="E117" s="107">
        <f t="shared" si="20"/>
        <v>7.2530527530170568E-6</v>
      </c>
      <c r="F117" s="105">
        <v>32</v>
      </c>
      <c r="G117" s="106"/>
      <c r="H117" s="106">
        <f t="shared" si="24"/>
        <v>32</v>
      </c>
      <c r="I117" s="107">
        <f t="shared" si="21"/>
        <v>0.59375</v>
      </c>
      <c r="J117" s="105">
        <v>289</v>
      </c>
      <c r="K117" s="106"/>
      <c r="L117" s="106">
        <f t="shared" si="25"/>
        <v>289</v>
      </c>
      <c r="M117" s="107">
        <f t="shared" si="26"/>
        <v>5.7816241738629218E-6</v>
      </c>
      <c r="N117" s="106">
        <v>123</v>
      </c>
      <c r="O117" s="106"/>
      <c r="P117" s="106">
        <f t="shared" si="27"/>
        <v>123</v>
      </c>
      <c r="Q117" s="108">
        <f t="shared" si="22"/>
        <v>1.3495934959349594</v>
      </c>
    </row>
    <row r="118" spans="1:17" ht="16.5" x14ac:dyDescent="0.3">
      <c r="A118" s="104" t="s">
        <v>195</v>
      </c>
      <c r="B118" s="105">
        <v>51</v>
      </c>
      <c r="C118" s="106"/>
      <c r="D118" s="106">
        <f t="shared" si="23"/>
        <v>51</v>
      </c>
      <c r="E118" s="107">
        <f t="shared" si="20"/>
        <v>7.2530527530170568E-6</v>
      </c>
      <c r="F118" s="105">
        <v>47</v>
      </c>
      <c r="G118" s="106"/>
      <c r="H118" s="106">
        <f t="shared" si="24"/>
        <v>47</v>
      </c>
      <c r="I118" s="107">
        <f t="shared" si="21"/>
        <v>8.5106382978723305E-2</v>
      </c>
      <c r="J118" s="105">
        <v>313</v>
      </c>
      <c r="K118" s="106"/>
      <c r="L118" s="106">
        <f t="shared" si="25"/>
        <v>313</v>
      </c>
      <c r="M118" s="107">
        <f t="shared" si="26"/>
        <v>6.2617590533532681E-6</v>
      </c>
      <c r="N118" s="106">
        <v>367</v>
      </c>
      <c r="O118" s="106"/>
      <c r="P118" s="106">
        <f t="shared" si="27"/>
        <v>367</v>
      </c>
      <c r="Q118" s="108">
        <f t="shared" si="22"/>
        <v>-0.14713896457765663</v>
      </c>
    </row>
    <row r="119" spans="1:17" ht="16.5" x14ac:dyDescent="0.3">
      <c r="A119" s="104" t="s">
        <v>187</v>
      </c>
      <c r="B119" s="105">
        <v>49</v>
      </c>
      <c r="C119" s="106"/>
      <c r="D119" s="106">
        <f t="shared" si="23"/>
        <v>49</v>
      </c>
      <c r="E119" s="107">
        <f t="shared" si="20"/>
        <v>6.96861931172227E-6</v>
      </c>
      <c r="F119" s="105">
        <v>38</v>
      </c>
      <c r="G119" s="106"/>
      <c r="H119" s="106">
        <f t="shared" si="24"/>
        <v>38</v>
      </c>
      <c r="I119" s="107">
        <f t="shared" si="21"/>
        <v>0.28947368421052633</v>
      </c>
      <c r="J119" s="105">
        <v>189</v>
      </c>
      <c r="K119" s="106"/>
      <c r="L119" s="106">
        <f t="shared" si="25"/>
        <v>189</v>
      </c>
      <c r="M119" s="107">
        <f t="shared" si="26"/>
        <v>3.7810621759864781E-6</v>
      </c>
      <c r="N119" s="106">
        <v>223</v>
      </c>
      <c r="O119" s="106"/>
      <c r="P119" s="106">
        <f t="shared" si="27"/>
        <v>223</v>
      </c>
      <c r="Q119" s="108">
        <f t="shared" si="22"/>
        <v>-0.15246636771300448</v>
      </c>
    </row>
    <row r="120" spans="1:17" ht="16.5" x14ac:dyDescent="0.3">
      <c r="A120" s="104" t="s">
        <v>170</v>
      </c>
      <c r="B120" s="105">
        <v>49</v>
      </c>
      <c r="C120" s="106"/>
      <c r="D120" s="106">
        <f t="shared" si="23"/>
        <v>49</v>
      </c>
      <c r="E120" s="107">
        <f t="shared" si="20"/>
        <v>6.96861931172227E-6</v>
      </c>
      <c r="F120" s="105">
        <v>27</v>
      </c>
      <c r="G120" s="106"/>
      <c r="H120" s="106">
        <f t="shared" si="24"/>
        <v>27</v>
      </c>
      <c r="I120" s="107">
        <f t="shared" si="21"/>
        <v>0.81481481481481488</v>
      </c>
      <c r="J120" s="105">
        <v>471</v>
      </c>
      <c r="K120" s="106"/>
      <c r="L120" s="106">
        <f t="shared" si="25"/>
        <v>471</v>
      </c>
      <c r="M120" s="107">
        <f t="shared" si="26"/>
        <v>9.4226470099980487E-6</v>
      </c>
      <c r="N120" s="106">
        <v>80</v>
      </c>
      <c r="O120" s="106"/>
      <c r="P120" s="106">
        <f t="shared" si="27"/>
        <v>80</v>
      </c>
      <c r="Q120" s="108">
        <f t="shared" si="22"/>
        <v>4.8875000000000002</v>
      </c>
    </row>
    <row r="121" spans="1:17" ht="16.5" x14ac:dyDescent="0.3">
      <c r="A121" s="104" t="s">
        <v>157</v>
      </c>
      <c r="B121" s="105">
        <v>48</v>
      </c>
      <c r="C121" s="106"/>
      <c r="D121" s="106">
        <f t="shared" si="23"/>
        <v>48</v>
      </c>
      <c r="E121" s="107">
        <f t="shared" si="20"/>
        <v>6.826402591074877E-6</v>
      </c>
      <c r="F121" s="105">
        <v>30</v>
      </c>
      <c r="G121" s="106"/>
      <c r="H121" s="106">
        <f t="shared" si="24"/>
        <v>30</v>
      </c>
      <c r="I121" s="107">
        <f t="shared" si="21"/>
        <v>0.60000000000000009</v>
      </c>
      <c r="J121" s="105">
        <v>472</v>
      </c>
      <c r="K121" s="106"/>
      <c r="L121" s="106">
        <f t="shared" si="25"/>
        <v>472</v>
      </c>
      <c r="M121" s="107">
        <f t="shared" si="26"/>
        <v>9.442652629976813E-6</v>
      </c>
      <c r="N121" s="106">
        <v>858</v>
      </c>
      <c r="O121" s="106"/>
      <c r="P121" s="106">
        <f t="shared" si="27"/>
        <v>858</v>
      </c>
      <c r="Q121" s="108">
        <f t="shared" si="22"/>
        <v>-0.44988344988344986</v>
      </c>
    </row>
    <row r="122" spans="1:17" ht="16.5" x14ac:dyDescent="0.3">
      <c r="A122" s="104" t="s">
        <v>166</v>
      </c>
      <c r="B122" s="105">
        <v>44</v>
      </c>
      <c r="C122" s="106"/>
      <c r="D122" s="106">
        <f t="shared" si="23"/>
        <v>44</v>
      </c>
      <c r="E122" s="107">
        <f t="shared" si="20"/>
        <v>6.2575357084853035E-6</v>
      </c>
      <c r="F122" s="105">
        <v>33</v>
      </c>
      <c r="G122" s="106"/>
      <c r="H122" s="106">
        <f t="shared" si="24"/>
        <v>33</v>
      </c>
      <c r="I122" s="107">
        <f t="shared" si="21"/>
        <v>0.33333333333333326</v>
      </c>
      <c r="J122" s="105">
        <v>126</v>
      </c>
      <c r="K122" s="106"/>
      <c r="L122" s="106">
        <f t="shared" si="25"/>
        <v>126</v>
      </c>
      <c r="M122" s="107">
        <f t="shared" si="26"/>
        <v>2.5207081173243187E-6</v>
      </c>
      <c r="N122" s="106">
        <v>95</v>
      </c>
      <c r="O122" s="106"/>
      <c r="P122" s="106">
        <f t="shared" si="27"/>
        <v>95</v>
      </c>
      <c r="Q122" s="108">
        <f t="shared" si="22"/>
        <v>0.32631578947368411</v>
      </c>
    </row>
    <row r="123" spans="1:17" ht="16.5" x14ac:dyDescent="0.3">
      <c r="A123" s="104" t="s">
        <v>197</v>
      </c>
      <c r="B123" s="105">
        <v>43</v>
      </c>
      <c r="C123" s="106"/>
      <c r="D123" s="106">
        <f t="shared" si="23"/>
        <v>43</v>
      </c>
      <c r="E123" s="107">
        <f t="shared" si="20"/>
        <v>6.1153189878379105E-6</v>
      </c>
      <c r="F123" s="105">
        <v>49</v>
      </c>
      <c r="G123" s="106"/>
      <c r="H123" s="106">
        <f t="shared" si="24"/>
        <v>49</v>
      </c>
      <c r="I123" s="107">
        <f t="shared" si="21"/>
        <v>-0.12244897959183676</v>
      </c>
      <c r="J123" s="105">
        <v>408</v>
      </c>
      <c r="K123" s="106"/>
      <c r="L123" s="106">
        <f t="shared" si="25"/>
        <v>408</v>
      </c>
      <c r="M123" s="107">
        <f t="shared" si="26"/>
        <v>8.1622929513358894E-6</v>
      </c>
      <c r="N123" s="106">
        <v>256</v>
      </c>
      <c r="O123" s="106"/>
      <c r="P123" s="106">
        <f t="shared" si="27"/>
        <v>256</v>
      </c>
      <c r="Q123" s="108">
        <f t="shared" si="22"/>
        <v>0.59375</v>
      </c>
    </row>
    <row r="124" spans="1:17" ht="16.5" x14ac:dyDescent="0.3">
      <c r="A124" s="104" t="s">
        <v>213</v>
      </c>
      <c r="B124" s="105">
        <v>42</v>
      </c>
      <c r="C124" s="106">
        <v>0</v>
      </c>
      <c r="D124" s="106">
        <f t="shared" si="23"/>
        <v>42</v>
      </c>
      <c r="E124" s="107">
        <f t="shared" si="20"/>
        <v>5.9731022671905175E-6</v>
      </c>
      <c r="F124" s="105">
        <v>21</v>
      </c>
      <c r="G124" s="106">
        <v>0</v>
      </c>
      <c r="H124" s="106">
        <f t="shared" si="24"/>
        <v>21</v>
      </c>
      <c r="I124" s="107">
        <f t="shared" si="21"/>
        <v>1</v>
      </c>
      <c r="J124" s="105">
        <v>351</v>
      </c>
      <c r="K124" s="106">
        <v>0</v>
      </c>
      <c r="L124" s="106">
        <f t="shared" si="25"/>
        <v>351</v>
      </c>
      <c r="M124" s="107">
        <f t="shared" si="26"/>
        <v>7.0219726125463168E-6</v>
      </c>
      <c r="N124" s="106">
        <v>38</v>
      </c>
      <c r="O124" s="106">
        <v>0</v>
      </c>
      <c r="P124" s="106">
        <f t="shared" si="27"/>
        <v>38</v>
      </c>
      <c r="Q124" s="108">
        <f t="shared" si="22"/>
        <v>8.2368421052631575</v>
      </c>
    </row>
    <row r="125" spans="1:17" ht="16.5" x14ac:dyDescent="0.3">
      <c r="A125" s="104" t="s">
        <v>141</v>
      </c>
      <c r="B125" s="105">
        <v>41</v>
      </c>
      <c r="C125" s="106"/>
      <c r="D125" s="106">
        <f t="shared" si="23"/>
        <v>41</v>
      </c>
      <c r="E125" s="107">
        <f t="shared" si="20"/>
        <v>5.8308855465431237E-6</v>
      </c>
      <c r="F125" s="105">
        <v>23</v>
      </c>
      <c r="G125" s="106"/>
      <c r="H125" s="106">
        <f t="shared" si="24"/>
        <v>23</v>
      </c>
      <c r="I125" s="107">
        <f t="shared" si="21"/>
        <v>0.78260869565217384</v>
      </c>
      <c r="J125" s="105">
        <v>55</v>
      </c>
      <c r="K125" s="106"/>
      <c r="L125" s="106">
        <f t="shared" si="25"/>
        <v>55</v>
      </c>
      <c r="M125" s="107">
        <f t="shared" si="26"/>
        <v>1.1003090988320439E-6</v>
      </c>
      <c r="N125" s="106">
        <v>43</v>
      </c>
      <c r="O125" s="106"/>
      <c r="P125" s="106">
        <f t="shared" si="27"/>
        <v>43</v>
      </c>
      <c r="Q125" s="108">
        <f t="shared" si="22"/>
        <v>0.27906976744186052</v>
      </c>
    </row>
    <row r="126" spans="1:17" ht="16.5" x14ac:dyDescent="0.3">
      <c r="A126" s="104" t="s">
        <v>201</v>
      </c>
      <c r="B126" s="105">
        <v>38</v>
      </c>
      <c r="C126" s="106"/>
      <c r="D126" s="106">
        <f t="shared" si="23"/>
        <v>38</v>
      </c>
      <c r="E126" s="107">
        <f t="shared" si="20"/>
        <v>5.4042353846009439E-6</v>
      </c>
      <c r="F126" s="105">
        <v>38</v>
      </c>
      <c r="G126" s="106"/>
      <c r="H126" s="106">
        <f t="shared" si="24"/>
        <v>38</v>
      </c>
      <c r="I126" s="107">
        <f t="shared" si="21"/>
        <v>0</v>
      </c>
      <c r="J126" s="105">
        <v>459</v>
      </c>
      <c r="K126" s="106"/>
      <c r="L126" s="106">
        <f t="shared" si="25"/>
        <v>459</v>
      </c>
      <c r="M126" s="107">
        <f t="shared" si="26"/>
        <v>9.1825795702528751E-6</v>
      </c>
      <c r="N126" s="106">
        <v>202</v>
      </c>
      <c r="O126" s="106"/>
      <c r="P126" s="106">
        <f t="shared" si="27"/>
        <v>202</v>
      </c>
      <c r="Q126" s="108">
        <f t="shared" si="22"/>
        <v>1.2722772277227721</v>
      </c>
    </row>
    <row r="127" spans="1:17" ht="16.5" x14ac:dyDescent="0.3">
      <c r="A127" s="104" t="s">
        <v>292</v>
      </c>
      <c r="B127" s="105">
        <v>38</v>
      </c>
      <c r="C127" s="106"/>
      <c r="D127" s="106">
        <f t="shared" si="23"/>
        <v>38</v>
      </c>
      <c r="E127" s="107">
        <f t="shared" si="20"/>
        <v>5.4042353846009439E-6</v>
      </c>
      <c r="F127" s="105">
        <v>0</v>
      </c>
      <c r="G127" s="106"/>
      <c r="H127" s="106">
        <f t="shared" si="24"/>
        <v>0</v>
      </c>
      <c r="I127" s="107" t="str">
        <f t="shared" si="21"/>
        <v/>
      </c>
      <c r="J127" s="105">
        <v>813</v>
      </c>
      <c r="K127" s="106"/>
      <c r="L127" s="106">
        <f t="shared" si="25"/>
        <v>813</v>
      </c>
      <c r="M127" s="107">
        <f t="shared" si="26"/>
        <v>1.6264569042735484E-5</v>
      </c>
      <c r="N127" s="106">
        <v>423</v>
      </c>
      <c r="O127" s="106"/>
      <c r="P127" s="106">
        <f t="shared" si="27"/>
        <v>423</v>
      </c>
      <c r="Q127" s="108">
        <f t="shared" si="22"/>
        <v>0.92198581560283688</v>
      </c>
    </row>
    <row r="128" spans="1:17" ht="16.5" x14ac:dyDescent="0.3">
      <c r="A128" s="104" t="s">
        <v>203</v>
      </c>
      <c r="B128" s="105">
        <v>37</v>
      </c>
      <c r="C128" s="106"/>
      <c r="D128" s="106">
        <f t="shared" si="23"/>
        <v>37</v>
      </c>
      <c r="E128" s="107">
        <f t="shared" si="20"/>
        <v>5.262018663953551E-6</v>
      </c>
      <c r="F128" s="105">
        <v>39</v>
      </c>
      <c r="G128" s="106"/>
      <c r="H128" s="106">
        <f t="shared" si="24"/>
        <v>39</v>
      </c>
      <c r="I128" s="107">
        <f t="shared" si="21"/>
        <v>-5.1282051282051322E-2</v>
      </c>
      <c r="J128" s="105">
        <v>252</v>
      </c>
      <c r="K128" s="106"/>
      <c r="L128" s="106">
        <f t="shared" si="25"/>
        <v>252</v>
      </c>
      <c r="M128" s="107">
        <f t="shared" si="26"/>
        <v>5.0414162346486374E-6</v>
      </c>
      <c r="N128" s="106">
        <v>145</v>
      </c>
      <c r="O128" s="106"/>
      <c r="P128" s="106">
        <f t="shared" si="27"/>
        <v>145</v>
      </c>
      <c r="Q128" s="108">
        <f t="shared" si="22"/>
        <v>0.73793103448275854</v>
      </c>
    </row>
    <row r="129" spans="1:17" ht="16.5" x14ac:dyDescent="0.3">
      <c r="A129" s="104" t="s">
        <v>188</v>
      </c>
      <c r="B129" s="105">
        <v>35</v>
      </c>
      <c r="C129" s="106"/>
      <c r="D129" s="106">
        <f t="shared" si="23"/>
        <v>35</v>
      </c>
      <c r="E129" s="107">
        <f t="shared" si="20"/>
        <v>4.9775852226587642E-6</v>
      </c>
      <c r="F129" s="105">
        <v>26</v>
      </c>
      <c r="G129" s="106"/>
      <c r="H129" s="106">
        <f t="shared" si="24"/>
        <v>26</v>
      </c>
      <c r="I129" s="107">
        <f t="shared" si="21"/>
        <v>0.34615384615384626</v>
      </c>
      <c r="J129" s="105">
        <v>159</v>
      </c>
      <c r="K129" s="106"/>
      <c r="L129" s="106">
        <f t="shared" si="25"/>
        <v>159</v>
      </c>
      <c r="M129" s="107">
        <f t="shared" si="26"/>
        <v>3.1808935766235449E-6</v>
      </c>
      <c r="N129" s="106">
        <v>93</v>
      </c>
      <c r="O129" s="106"/>
      <c r="P129" s="106">
        <f t="shared" si="27"/>
        <v>93</v>
      </c>
      <c r="Q129" s="108">
        <f t="shared" si="22"/>
        <v>0.70967741935483875</v>
      </c>
    </row>
    <row r="130" spans="1:17" ht="16.5" x14ac:dyDescent="0.3">
      <c r="A130" s="104" t="s">
        <v>209</v>
      </c>
      <c r="B130" s="105">
        <v>34</v>
      </c>
      <c r="C130" s="106"/>
      <c r="D130" s="106">
        <f t="shared" si="23"/>
        <v>34</v>
      </c>
      <c r="E130" s="107">
        <f t="shared" si="20"/>
        <v>4.8353685020113712E-6</v>
      </c>
      <c r="F130" s="105">
        <v>56</v>
      </c>
      <c r="G130" s="106"/>
      <c r="H130" s="106">
        <f t="shared" si="24"/>
        <v>56</v>
      </c>
      <c r="I130" s="107">
        <f t="shared" si="21"/>
        <v>-0.3928571428571429</v>
      </c>
      <c r="J130" s="105">
        <v>337</v>
      </c>
      <c r="K130" s="106"/>
      <c r="L130" s="106">
        <f t="shared" si="25"/>
        <v>337</v>
      </c>
      <c r="M130" s="107">
        <f t="shared" si="26"/>
        <v>6.7418939328436145E-6</v>
      </c>
      <c r="N130" s="106">
        <v>286</v>
      </c>
      <c r="O130" s="106"/>
      <c r="P130" s="106">
        <f t="shared" si="27"/>
        <v>286</v>
      </c>
      <c r="Q130" s="108">
        <f t="shared" si="22"/>
        <v>0.17832167832167833</v>
      </c>
    </row>
    <row r="131" spans="1:17" ht="16.5" x14ac:dyDescent="0.3">
      <c r="A131" s="104" t="s">
        <v>208</v>
      </c>
      <c r="B131" s="105">
        <v>34</v>
      </c>
      <c r="C131" s="106"/>
      <c r="D131" s="106">
        <f t="shared" si="23"/>
        <v>34</v>
      </c>
      <c r="E131" s="107">
        <f t="shared" si="20"/>
        <v>4.8353685020113712E-6</v>
      </c>
      <c r="F131" s="105">
        <v>25</v>
      </c>
      <c r="G131" s="106"/>
      <c r="H131" s="106">
        <f t="shared" si="24"/>
        <v>25</v>
      </c>
      <c r="I131" s="107">
        <f t="shared" si="21"/>
        <v>0.3600000000000001</v>
      </c>
      <c r="J131" s="105">
        <v>3788</v>
      </c>
      <c r="K131" s="106"/>
      <c r="L131" s="106">
        <f t="shared" si="25"/>
        <v>3788</v>
      </c>
      <c r="M131" s="107">
        <f t="shared" si="26"/>
        <v>7.5781288479559683E-5</v>
      </c>
      <c r="N131" s="106">
        <v>6706</v>
      </c>
      <c r="O131" s="106"/>
      <c r="P131" s="106">
        <f t="shared" si="27"/>
        <v>6706</v>
      </c>
      <c r="Q131" s="108">
        <f t="shared" si="22"/>
        <v>-0.43513271696987776</v>
      </c>
    </row>
    <row r="132" spans="1:17" ht="16.5" x14ac:dyDescent="0.3">
      <c r="A132" s="104" t="s">
        <v>169</v>
      </c>
      <c r="B132" s="105">
        <v>32</v>
      </c>
      <c r="C132" s="106"/>
      <c r="D132" s="106">
        <f t="shared" si="23"/>
        <v>32</v>
      </c>
      <c r="E132" s="107">
        <f t="shared" si="20"/>
        <v>4.5509350607165844E-6</v>
      </c>
      <c r="F132" s="105">
        <v>39</v>
      </c>
      <c r="G132" s="106"/>
      <c r="H132" s="106">
        <f t="shared" si="24"/>
        <v>39</v>
      </c>
      <c r="I132" s="107">
        <f t="shared" si="21"/>
        <v>-0.17948717948717952</v>
      </c>
      <c r="J132" s="105">
        <v>287</v>
      </c>
      <c r="K132" s="106"/>
      <c r="L132" s="106">
        <f t="shared" si="25"/>
        <v>287</v>
      </c>
      <c r="M132" s="107">
        <f t="shared" si="26"/>
        <v>5.7416129339053931E-6</v>
      </c>
      <c r="N132" s="106">
        <v>234</v>
      </c>
      <c r="O132" s="106"/>
      <c r="P132" s="106">
        <f t="shared" si="27"/>
        <v>234</v>
      </c>
      <c r="Q132" s="108">
        <f t="shared" si="22"/>
        <v>0.22649572649572658</v>
      </c>
    </row>
    <row r="133" spans="1:17" ht="16.5" x14ac:dyDescent="0.3">
      <c r="A133" s="104" t="s">
        <v>184</v>
      </c>
      <c r="B133" s="105">
        <v>32</v>
      </c>
      <c r="C133" s="106"/>
      <c r="D133" s="106">
        <f t="shared" si="23"/>
        <v>32</v>
      </c>
      <c r="E133" s="107">
        <f t="shared" ref="E133:E196" si="28">D133/$D$7</f>
        <v>4.5509350607165844E-6</v>
      </c>
      <c r="F133" s="105">
        <v>40</v>
      </c>
      <c r="G133" s="106"/>
      <c r="H133" s="106">
        <f t="shared" si="24"/>
        <v>40</v>
      </c>
      <c r="I133" s="107">
        <f t="shared" si="21"/>
        <v>-0.19999999999999996</v>
      </c>
      <c r="J133" s="105">
        <v>190</v>
      </c>
      <c r="K133" s="106"/>
      <c r="L133" s="106">
        <f t="shared" si="25"/>
        <v>190</v>
      </c>
      <c r="M133" s="107">
        <f t="shared" si="26"/>
        <v>3.8010677959652424E-6</v>
      </c>
      <c r="N133" s="106">
        <v>257</v>
      </c>
      <c r="O133" s="106"/>
      <c r="P133" s="106">
        <f t="shared" si="27"/>
        <v>257</v>
      </c>
      <c r="Q133" s="108">
        <f t="shared" si="22"/>
        <v>-0.26070038910505833</v>
      </c>
    </row>
    <row r="134" spans="1:17" ht="16.5" x14ac:dyDescent="0.3">
      <c r="A134" s="104" t="s">
        <v>196</v>
      </c>
      <c r="B134" s="105">
        <v>32</v>
      </c>
      <c r="C134" s="106"/>
      <c r="D134" s="106">
        <f t="shared" si="23"/>
        <v>32</v>
      </c>
      <c r="E134" s="107">
        <f t="shared" si="28"/>
        <v>4.5509350607165844E-6</v>
      </c>
      <c r="F134" s="105">
        <v>25</v>
      </c>
      <c r="G134" s="106"/>
      <c r="H134" s="106">
        <f t="shared" si="24"/>
        <v>25</v>
      </c>
      <c r="I134" s="107">
        <f t="shared" si="21"/>
        <v>0.28000000000000003</v>
      </c>
      <c r="J134" s="105">
        <v>210</v>
      </c>
      <c r="K134" s="106"/>
      <c r="L134" s="106">
        <f t="shared" si="25"/>
        <v>210</v>
      </c>
      <c r="M134" s="107">
        <f t="shared" si="26"/>
        <v>4.2011801955405315E-6</v>
      </c>
      <c r="N134" s="106">
        <v>124</v>
      </c>
      <c r="O134" s="106"/>
      <c r="P134" s="106">
        <f t="shared" si="27"/>
        <v>124</v>
      </c>
      <c r="Q134" s="108">
        <f t="shared" si="22"/>
        <v>0.69354838709677424</v>
      </c>
    </row>
    <row r="135" spans="1:17" ht="16.5" x14ac:dyDescent="0.3">
      <c r="A135" s="104" t="s">
        <v>327</v>
      </c>
      <c r="B135" s="105">
        <v>28</v>
      </c>
      <c r="C135" s="106"/>
      <c r="D135" s="106">
        <f t="shared" si="23"/>
        <v>28</v>
      </c>
      <c r="E135" s="107">
        <f t="shared" si="28"/>
        <v>3.9820681781270117E-6</v>
      </c>
      <c r="F135" s="105">
        <v>0</v>
      </c>
      <c r="G135" s="106"/>
      <c r="H135" s="106">
        <f t="shared" si="24"/>
        <v>0</v>
      </c>
      <c r="I135" s="107" t="str">
        <f t="shared" si="21"/>
        <v/>
      </c>
      <c r="J135" s="105">
        <v>90</v>
      </c>
      <c r="K135" s="106"/>
      <c r="L135" s="106">
        <f t="shared" si="25"/>
        <v>90</v>
      </c>
      <c r="M135" s="107">
        <f t="shared" si="26"/>
        <v>1.8005057980887991E-6</v>
      </c>
      <c r="N135" s="106">
        <v>55</v>
      </c>
      <c r="O135" s="106"/>
      <c r="P135" s="106">
        <f t="shared" si="27"/>
        <v>55</v>
      </c>
      <c r="Q135" s="108">
        <f t="shared" si="22"/>
        <v>0.63636363636363646</v>
      </c>
    </row>
    <row r="136" spans="1:17" ht="16.5" x14ac:dyDescent="0.3">
      <c r="A136" s="104" t="s">
        <v>210</v>
      </c>
      <c r="B136" s="105">
        <v>28</v>
      </c>
      <c r="C136" s="106"/>
      <c r="D136" s="106">
        <f t="shared" si="23"/>
        <v>28</v>
      </c>
      <c r="E136" s="107">
        <f t="shared" si="28"/>
        <v>3.9820681781270117E-6</v>
      </c>
      <c r="F136" s="105">
        <v>21</v>
      </c>
      <c r="G136" s="106"/>
      <c r="H136" s="106">
        <f t="shared" si="24"/>
        <v>21</v>
      </c>
      <c r="I136" s="107">
        <f t="shared" ref="I136:I199" si="29">IFERROR(D136/H136-1,"")</f>
        <v>0.33333333333333326</v>
      </c>
      <c r="J136" s="105">
        <v>94</v>
      </c>
      <c r="K136" s="106"/>
      <c r="L136" s="106">
        <f t="shared" si="25"/>
        <v>94</v>
      </c>
      <c r="M136" s="107">
        <f t="shared" si="26"/>
        <v>1.8805282780038569E-6</v>
      </c>
      <c r="N136" s="106">
        <v>71</v>
      </c>
      <c r="O136" s="106"/>
      <c r="P136" s="106">
        <f t="shared" si="27"/>
        <v>71</v>
      </c>
      <c r="Q136" s="108">
        <f t="shared" ref="Q136:Q199" si="30">IFERROR(L136/P136-1,"")</f>
        <v>0.323943661971831</v>
      </c>
    </row>
    <row r="137" spans="1:17" ht="16.5" x14ac:dyDescent="0.3">
      <c r="A137" s="104" t="s">
        <v>190</v>
      </c>
      <c r="B137" s="105">
        <v>26</v>
      </c>
      <c r="C137" s="106"/>
      <c r="D137" s="106">
        <f t="shared" si="23"/>
        <v>26</v>
      </c>
      <c r="E137" s="107">
        <f t="shared" si="28"/>
        <v>3.6976347368322249E-6</v>
      </c>
      <c r="F137" s="105">
        <v>33</v>
      </c>
      <c r="G137" s="106"/>
      <c r="H137" s="106">
        <f t="shared" si="24"/>
        <v>33</v>
      </c>
      <c r="I137" s="107">
        <f t="shared" si="29"/>
        <v>-0.21212121212121215</v>
      </c>
      <c r="J137" s="105">
        <v>467</v>
      </c>
      <c r="K137" s="106"/>
      <c r="L137" s="106">
        <f t="shared" si="25"/>
        <v>467</v>
      </c>
      <c r="M137" s="107">
        <f t="shared" si="26"/>
        <v>9.3426245300829914E-6</v>
      </c>
      <c r="N137" s="106">
        <v>304</v>
      </c>
      <c r="O137" s="106"/>
      <c r="P137" s="106">
        <f t="shared" si="27"/>
        <v>304</v>
      </c>
      <c r="Q137" s="108">
        <f t="shared" si="30"/>
        <v>0.53618421052631571</v>
      </c>
    </row>
    <row r="138" spans="1:17" ht="16.5" x14ac:dyDescent="0.3">
      <c r="A138" s="104" t="s">
        <v>120</v>
      </c>
      <c r="B138" s="105">
        <v>26</v>
      </c>
      <c r="C138" s="106"/>
      <c r="D138" s="106">
        <f t="shared" si="23"/>
        <v>26</v>
      </c>
      <c r="E138" s="107">
        <f t="shared" si="28"/>
        <v>3.6976347368322249E-6</v>
      </c>
      <c r="F138" s="105">
        <v>39</v>
      </c>
      <c r="G138" s="106"/>
      <c r="H138" s="106">
        <f t="shared" si="24"/>
        <v>39</v>
      </c>
      <c r="I138" s="107">
        <f t="shared" si="29"/>
        <v>-0.33333333333333337</v>
      </c>
      <c r="J138" s="105">
        <v>275</v>
      </c>
      <c r="K138" s="106"/>
      <c r="L138" s="106">
        <f t="shared" si="25"/>
        <v>275</v>
      </c>
      <c r="M138" s="107">
        <f t="shared" si="26"/>
        <v>5.5015454941602195E-6</v>
      </c>
      <c r="N138" s="106">
        <v>315</v>
      </c>
      <c r="O138" s="106"/>
      <c r="P138" s="106">
        <f t="shared" si="27"/>
        <v>315</v>
      </c>
      <c r="Q138" s="108">
        <f t="shared" si="30"/>
        <v>-0.12698412698412698</v>
      </c>
    </row>
    <row r="139" spans="1:17" ht="16.5" x14ac:dyDescent="0.3">
      <c r="A139" s="104" t="s">
        <v>211</v>
      </c>
      <c r="B139" s="105">
        <v>25</v>
      </c>
      <c r="C139" s="106"/>
      <c r="D139" s="106">
        <f t="shared" si="23"/>
        <v>25</v>
      </c>
      <c r="E139" s="107">
        <f t="shared" si="28"/>
        <v>3.5554180161848315E-6</v>
      </c>
      <c r="F139" s="105">
        <v>41</v>
      </c>
      <c r="G139" s="106"/>
      <c r="H139" s="106">
        <f t="shared" si="24"/>
        <v>41</v>
      </c>
      <c r="I139" s="107">
        <f t="shared" si="29"/>
        <v>-0.3902439024390244</v>
      </c>
      <c r="J139" s="105">
        <v>333</v>
      </c>
      <c r="K139" s="106"/>
      <c r="L139" s="106">
        <f t="shared" si="25"/>
        <v>333</v>
      </c>
      <c r="M139" s="107">
        <f t="shared" si="26"/>
        <v>6.6618714529285564E-6</v>
      </c>
      <c r="N139" s="106">
        <v>400</v>
      </c>
      <c r="O139" s="106"/>
      <c r="P139" s="106">
        <f t="shared" si="27"/>
        <v>400</v>
      </c>
      <c r="Q139" s="108">
        <f t="shared" si="30"/>
        <v>-0.16749999999999998</v>
      </c>
    </row>
    <row r="140" spans="1:17" ht="16.5" x14ac:dyDescent="0.3">
      <c r="A140" s="104" t="s">
        <v>192</v>
      </c>
      <c r="B140" s="105">
        <v>24</v>
      </c>
      <c r="C140" s="106"/>
      <c r="D140" s="106">
        <f t="shared" si="23"/>
        <v>24</v>
      </c>
      <c r="E140" s="107">
        <f t="shared" si="28"/>
        <v>3.4132012955374385E-6</v>
      </c>
      <c r="F140" s="105">
        <v>20</v>
      </c>
      <c r="G140" s="106"/>
      <c r="H140" s="106">
        <f t="shared" si="24"/>
        <v>20</v>
      </c>
      <c r="I140" s="107">
        <f t="shared" si="29"/>
        <v>0.19999999999999996</v>
      </c>
      <c r="J140" s="105">
        <v>170</v>
      </c>
      <c r="K140" s="106"/>
      <c r="L140" s="106">
        <f t="shared" si="25"/>
        <v>170</v>
      </c>
      <c r="M140" s="107">
        <f t="shared" si="26"/>
        <v>3.4009553963899538E-6</v>
      </c>
      <c r="N140" s="106">
        <v>195</v>
      </c>
      <c r="O140" s="106"/>
      <c r="P140" s="106">
        <f t="shared" si="27"/>
        <v>195</v>
      </c>
      <c r="Q140" s="108">
        <f t="shared" si="30"/>
        <v>-0.12820512820512819</v>
      </c>
    </row>
    <row r="141" spans="1:17" ht="16.5" x14ac:dyDescent="0.3">
      <c r="A141" s="104" t="s">
        <v>165</v>
      </c>
      <c r="B141" s="105">
        <v>23</v>
      </c>
      <c r="C141" s="106"/>
      <c r="D141" s="106">
        <f t="shared" si="23"/>
        <v>23</v>
      </c>
      <c r="E141" s="107">
        <f t="shared" si="28"/>
        <v>3.2709845748900451E-6</v>
      </c>
      <c r="F141" s="105">
        <v>19</v>
      </c>
      <c r="G141" s="106"/>
      <c r="H141" s="106">
        <f t="shared" si="24"/>
        <v>19</v>
      </c>
      <c r="I141" s="107">
        <f t="shared" si="29"/>
        <v>0.21052631578947367</v>
      </c>
      <c r="J141" s="105">
        <v>127</v>
      </c>
      <c r="K141" s="106"/>
      <c r="L141" s="106">
        <f t="shared" si="25"/>
        <v>127</v>
      </c>
      <c r="M141" s="107">
        <f t="shared" si="26"/>
        <v>2.540713737303083E-6</v>
      </c>
      <c r="N141" s="106">
        <v>53</v>
      </c>
      <c r="O141" s="106"/>
      <c r="P141" s="106">
        <f t="shared" si="27"/>
        <v>53</v>
      </c>
      <c r="Q141" s="108">
        <f t="shared" si="30"/>
        <v>1.3962264150943398</v>
      </c>
    </row>
    <row r="142" spans="1:17" ht="16.5" x14ac:dyDescent="0.3">
      <c r="A142" s="104" t="s">
        <v>402</v>
      </c>
      <c r="B142" s="105">
        <v>23</v>
      </c>
      <c r="C142" s="106"/>
      <c r="D142" s="106">
        <f t="shared" si="23"/>
        <v>23</v>
      </c>
      <c r="E142" s="107">
        <f t="shared" si="28"/>
        <v>3.2709845748900451E-6</v>
      </c>
      <c r="F142" s="105">
        <v>0</v>
      </c>
      <c r="G142" s="106"/>
      <c r="H142" s="106">
        <f t="shared" si="24"/>
        <v>0</v>
      </c>
      <c r="I142" s="107" t="str">
        <f t="shared" si="29"/>
        <v/>
      </c>
      <c r="J142" s="105">
        <v>29</v>
      </c>
      <c r="K142" s="106"/>
      <c r="L142" s="106">
        <f t="shared" si="25"/>
        <v>29</v>
      </c>
      <c r="M142" s="107">
        <f t="shared" si="26"/>
        <v>5.8016297938416865E-7</v>
      </c>
      <c r="N142" s="106">
        <v>97</v>
      </c>
      <c r="O142" s="106"/>
      <c r="P142" s="106">
        <f t="shared" si="27"/>
        <v>97</v>
      </c>
      <c r="Q142" s="108">
        <f t="shared" si="30"/>
        <v>-0.7010309278350515</v>
      </c>
    </row>
    <row r="143" spans="1:17" ht="16.5" x14ac:dyDescent="0.3">
      <c r="A143" s="104" t="s">
        <v>152</v>
      </c>
      <c r="B143" s="105">
        <v>19</v>
      </c>
      <c r="C143" s="106"/>
      <c r="D143" s="106">
        <f t="shared" si="23"/>
        <v>19</v>
      </c>
      <c r="E143" s="107">
        <f t="shared" si="28"/>
        <v>2.702117692300472E-6</v>
      </c>
      <c r="F143" s="105">
        <v>27</v>
      </c>
      <c r="G143" s="106"/>
      <c r="H143" s="106">
        <f t="shared" si="24"/>
        <v>27</v>
      </c>
      <c r="I143" s="107">
        <f t="shared" si="29"/>
        <v>-0.29629629629629628</v>
      </c>
      <c r="J143" s="105">
        <v>232</v>
      </c>
      <c r="K143" s="106"/>
      <c r="L143" s="106">
        <f t="shared" si="25"/>
        <v>232</v>
      </c>
      <c r="M143" s="107">
        <f t="shared" si="26"/>
        <v>4.6413038350733492E-6</v>
      </c>
      <c r="N143" s="106">
        <v>552</v>
      </c>
      <c r="O143" s="106"/>
      <c r="P143" s="106">
        <f t="shared" si="27"/>
        <v>552</v>
      </c>
      <c r="Q143" s="108">
        <f t="shared" si="30"/>
        <v>-0.57971014492753625</v>
      </c>
    </row>
    <row r="144" spans="1:17" ht="16.5" x14ac:dyDescent="0.3">
      <c r="A144" s="104" t="s">
        <v>150</v>
      </c>
      <c r="B144" s="105">
        <v>18</v>
      </c>
      <c r="C144" s="106"/>
      <c r="D144" s="106">
        <f t="shared" si="23"/>
        <v>18</v>
      </c>
      <c r="E144" s="107">
        <f t="shared" si="28"/>
        <v>2.559900971653079E-6</v>
      </c>
      <c r="F144" s="105">
        <v>14</v>
      </c>
      <c r="G144" s="106"/>
      <c r="H144" s="106">
        <f t="shared" si="24"/>
        <v>14</v>
      </c>
      <c r="I144" s="107">
        <f t="shared" si="29"/>
        <v>0.28571428571428581</v>
      </c>
      <c r="J144" s="105">
        <v>114</v>
      </c>
      <c r="K144" s="106"/>
      <c r="L144" s="106">
        <f t="shared" si="25"/>
        <v>114</v>
      </c>
      <c r="M144" s="107">
        <f t="shared" si="26"/>
        <v>2.2806406775791455E-6</v>
      </c>
      <c r="N144" s="106">
        <v>50</v>
      </c>
      <c r="O144" s="106"/>
      <c r="P144" s="106">
        <f t="shared" si="27"/>
        <v>50</v>
      </c>
      <c r="Q144" s="108">
        <f t="shared" si="30"/>
        <v>1.2799999999999998</v>
      </c>
    </row>
    <row r="145" spans="1:17" ht="16.5" x14ac:dyDescent="0.3">
      <c r="A145" s="104" t="s">
        <v>143</v>
      </c>
      <c r="B145" s="105">
        <v>18</v>
      </c>
      <c r="C145" s="106"/>
      <c r="D145" s="106">
        <f t="shared" si="23"/>
        <v>18</v>
      </c>
      <c r="E145" s="107">
        <f t="shared" si="28"/>
        <v>2.559900971653079E-6</v>
      </c>
      <c r="F145" s="105">
        <v>9</v>
      </c>
      <c r="G145" s="106"/>
      <c r="H145" s="106">
        <f t="shared" si="24"/>
        <v>9</v>
      </c>
      <c r="I145" s="107">
        <f t="shared" si="29"/>
        <v>1</v>
      </c>
      <c r="J145" s="105">
        <v>76</v>
      </c>
      <c r="K145" s="106"/>
      <c r="L145" s="106">
        <f t="shared" si="25"/>
        <v>76</v>
      </c>
      <c r="M145" s="107">
        <f t="shared" si="26"/>
        <v>1.5204271183860971E-6</v>
      </c>
      <c r="N145" s="106">
        <v>16</v>
      </c>
      <c r="O145" s="106"/>
      <c r="P145" s="106">
        <f t="shared" si="27"/>
        <v>16</v>
      </c>
      <c r="Q145" s="108">
        <f t="shared" si="30"/>
        <v>3.75</v>
      </c>
    </row>
    <row r="146" spans="1:17" ht="16.5" x14ac:dyDescent="0.3">
      <c r="A146" s="104" t="s">
        <v>304</v>
      </c>
      <c r="B146" s="105">
        <v>17</v>
      </c>
      <c r="C146" s="106"/>
      <c r="D146" s="106">
        <f t="shared" si="23"/>
        <v>17</v>
      </c>
      <c r="E146" s="107">
        <f t="shared" si="28"/>
        <v>2.4176842510056856E-6</v>
      </c>
      <c r="F146" s="105">
        <v>0</v>
      </c>
      <c r="G146" s="106"/>
      <c r="H146" s="106">
        <f t="shared" si="24"/>
        <v>0</v>
      </c>
      <c r="I146" s="107" t="str">
        <f t="shared" si="29"/>
        <v/>
      </c>
      <c r="J146" s="105">
        <v>86</v>
      </c>
      <c r="K146" s="106"/>
      <c r="L146" s="106">
        <f t="shared" si="25"/>
        <v>86</v>
      </c>
      <c r="M146" s="107">
        <f t="shared" si="26"/>
        <v>1.7204833181737414E-6</v>
      </c>
      <c r="N146" s="106">
        <v>57</v>
      </c>
      <c r="O146" s="106"/>
      <c r="P146" s="106">
        <f t="shared" si="27"/>
        <v>57</v>
      </c>
      <c r="Q146" s="108">
        <f t="shared" si="30"/>
        <v>0.50877192982456143</v>
      </c>
    </row>
    <row r="147" spans="1:17" ht="16.5" x14ac:dyDescent="0.3">
      <c r="A147" s="104" t="s">
        <v>214</v>
      </c>
      <c r="B147" s="105">
        <v>17</v>
      </c>
      <c r="C147" s="106"/>
      <c r="D147" s="106">
        <f t="shared" si="23"/>
        <v>17</v>
      </c>
      <c r="E147" s="107">
        <f t="shared" si="28"/>
        <v>2.4176842510056856E-6</v>
      </c>
      <c r="F147" s="105">
        <v>12</v>
      </c>
      <c r="G147" s="106"/>
      <c r="H147" s="106">
        <f t="shared" si="24"/>
        <v>12</v>
      </c>
      <c r="I147" s="107">
        <f t="shared" si="29"/>
        <v>0.41666666666666674</v>
      </c>
      <c r="J147" s="105">
        <v>89</v>
      </c>
      <c r="K147" s="106"/>
      <c r="L147" s="106">
        <f t="shared" si="25"/>
        <v>89</v>
      </c>
      <c r="M147" s="107">
        <f t="shared" si="26"/>
        <v>1.7805001781100346E-6</v>
      </c>
      <c r="N147" s="106">
        <v>149</v>
      </c>
      <c r="O147" s="106"/>
      <c r="P147" s="106">
        <f t="shared" si="27"/>
        <v>149</v>
      </c>
      <c r="Q147" s="108">
        <f t="shared" si="30"/>
        <v>-0.40268456375838924</v>
      </c>
    </row>
    <row r="148" spans="1:17" ht="16.5" x14ac:dyDescent="0.3">
      <c r="A148" s="104" t="s">
        <v>344</v>
      </c>
      <c r="B148" s="105">
        <v>16</v>
      </c>
      <c r="C148" s="106"/>
      <c r="D148" s="106">
        <f t="shared" si="23"/>
        <v>16</v>
      </c>
      <c r="E148" s="107">
        <f t="shared" si="28"/>
        <v>2.2754675303582922E-6</v>
      </c>
      <c r="F148" s="105">
        <v>0</v>
      </c>
      <c r="G148" s="106"/>
      <c r="H148" s="106">
        <f t="shared" si="24"/>
        <v>0</v>
      </c>
      <c r="I148" s="107" t="str">
        <f t="shared" si="29"/>
        <v/>
      </c>
      <c r="J148" s="105">
        <v>75</v>
      </c>
      <c r="K148" s="106"/>
      <c r="L148" s="106">
        <f t="shared" si="25"/>
        <v>75</v>
      </c>
      <c r="M148" s="107">
        <f t="shared" si="26"/>
        <v>1.5004214984073326E-6</v>
      </c>
      <c r="N148" s="106">
        <v>122</v>
      </c>
      <c r="O148" s="106"/>
      <c r="P148" s="106">
        <f t="shared" si="27"/>
        <v>122</v>
      </c>
      <c r="Q148" s="108">
        <f t="shared" si="30"/>
        <v>-0.38524590163934425</v>
      </c>
    </row>
    <row r="149" spans="1:17" ht="16.5" x14ac:dyDescent="0.3">
      <c r="A149" s="104" t="s">
        <v>144</v>
      </c>
      <c r="B149" s="105">
        <v>16</v>
      </c>
      <c r="C149" s="106"/>
      <c r="D149" s="106">
        <f t="shared" si="23"/>
        <v>16</v>
      </c>
      <c r="E149" s="107">
        <f t="shared" si="28"/>
        <v>2.2754675303582922E-6</v>
      </c>
      <c r="F149" s="105">
        <v>17</v>
      </c>
      <c r="G149" s="106"/>
      <c r="H149" s="106">
        <f t="shared" si="24"/>
        <v>17</v>
      </c>
      <c r="I149" s="107">
        <f t="shared" si="29"/>
        <v>-5.8823529411764719E-2</v>
      </c>
      <c r="J149" s="105">
        <v>198</v>
      </c>
      <c r="K149" s="106"/>
      <c r="L149" s="106">
        <f t="shared" si="25"/>
        <v>198</v>
      </c>
      <c r="M149" s="107">
        <f t="shared" si="26"/>
        <v>3.9611127557953579E-6</v>
      </c>
      <c r="N149" s="106">
        <v>223</v>
      </c>
      <c r="O149" s="106"/>
      <c r="P149" s="106">
        <f t="shared" si="27"/>
        <v>223</v>
      </c>
      <c r="Q149" s="108">
        <f t="shared" si="30"/>
        <v>-0.11210762331838564</v>
      </c>
    </row>
    <row r="150" spans="1:17" ht="16.5" x14ac:dyDescent="0.3">
      <c r="A150" s="104" t="s">
        <v>148</v>
      </c>
      <c r="B150" s="105">
        <v>15</v>
      </c>
      <c r="C150" s="106"/>
      <c r="D150" s="106">
        <f t="shared" si="23"/>
        <v>15</v>
      </c>
      <c r="E150" s="107">
        <f t="shared" si="28"/>
        <v>2.1332508097108988E-6</v>
      </c>
      <c r="F150" s="105">
        <v>29</v>
      </c>
      <c r="G150" s="106"/>
      <c r="H150" s="106">
        <f t="shared" si="24"/>
        <v>29</v>
      </c>
      <c r="I150" s="107">
        <f t="shared" si="29"/>
        <v>-0.48275862068965514</v>
      </c>
      <c r="J150" s="105">
        <v>131</v>
      </c>
      <c r="K150" s="106"/>
      <c r="L150" s="106">
        <f t="shared" si="25"/>
        <v>131</v>
      </c>
      <c r="M150" s="107">
        <f t="shared" si="26"/>
        <v>2.6207362172181408E-6</v>
      </c>
      <c r="N150" s="106">
        <v>168</v>
      </c>
      <c r="O150" s="106"/>
      <c r="P150" s="106">
        <f t="shared" si="27"/>
        <v>168</v>
      </c>
      <c r="Q150" s="108">
        <f t="shared" si="30"/>
        <v>-0.22023809523809523</v>
      </c>
    </row>
    <row r="151" spans="1:17" ht="16.5" x14ac:dyDescent="0.3">
      <c r="A151" s="104" t="s">
        <v>193</v>
      </c>
      <c r="B151" s="105">
        <v>15</v>
      </c>
      <c r="C151" s="106"/>
      <c r="D151" s="106">
        <f t="shared" si="23"/>
        <v>15</v>
      </c>
      <c r="E151" s="107">
        <f t="shared" si="28"/>
        <v>2.1332508097108988E-6</v>
      </c>
      <c r="F151" s="105">
        <v>10</v>
      </c>
      <c r="G151" s="106"/>
      <c r="H151" s="106">
        <f t="shared" si="24"/>
        <v>10</v>
      </c>
      <c r="I151" s="107">
        <f t="shared" si="29"/>
        <v>0.5</v>
      </c>
      <c r="J151" s="105">
        <v>78</v>
      </c>
      <c r="K151" s="106"/>
      <c r="L151" s="106">
        <f t="shared" si="25"/>
        <v>78</v>
      </c>
      <c r="M151" s="107">
        <f t="shared" si="26"/>
        <v>1.560438358343626E-6</v>
      </c>
      <c r="N151" s="106">
        <v>39</v>
      </c>
      <c r="O151" s="106"/>
      <c r="P151" s="106">
        <f t="shared" si="27"/>
        <v>39</v>
      </c>
      <c r="Q151" s="108">
        <f t="shared" si="30"/>
        <v>1</v>
      </c>
    </row>
    <row r="152" spans="1:17" ht="16.5" x14ac:dyDescent="0.3">
      <c r="A152" s="104" t="s">
        <v>182</v>
      </c>
      <c r="B152" s="105">
        <v>15</v>
      </c>
      <c r="C152" s="106"/>
      <c r="D152" s="106">
        <f t="shared" si="23"/>
        <v>15</v>
      </c>
      <c r="E152" s="107">
        <f t="shared" si="28"/>
        <v>2.1332508097108988E-6</v>
      </c>
      <c r="F152" s="105">
        <v>10</v>
      </c>
      <c r="G152" s="106"/>
      <c r="H152" s="106">
        <f t="shared" si="24"/>
        <v>10</v>
      </c>
      <c r="I152" s="107">
        <f t="shared" si="29"/>
        <v>0.5</v>
      </c>
      <c r="J152" s="105">
        <v>186</v>
      </c>
      <c r="K152" s="106"/>
      <c r="L152" s="106">
        <f t="shared" si="25"/>
        <v>186</v>
      </c>
      <c r="M152" s="107">
        <f t="shared" si="26"/>
        <v>3.7210453160501847E-6</v>
      </c>
      <c r="N152" s="106">
        <v>149</v>
      </c>
      <c r="O152" s="106"/>
      <c r="P152" s="106">
        <f t="shared" si="27"/>
        <v>149</v>
      </c>
      <c r="Q152" s="108">
        <f t="shared" si="30"/>
        <v>0.24832214765100669</v>
      </c>
    </row>
    <row r="153" spans="1:17" ht="16.5" x14ac:dyDescent="0.3">
      <c r="A153" s="104" t="s">
        <v>205</v>
      </c>
      <c r="B153" s="105">
        <v>14</v>
      </c>
      <c r="C153" s="106"/>
      <c r="D153" s="106">
        <f t="shared" si="23"/>
        <v>14</v>
      </c>
      <c r="E153" s="107">
        <f t="shared" si="28"/>
        <v>1.9910340890635058E-6</v>
      </c>
      <c r="F153" s="105">
        <v>22</v>
      </c>
      <c r="G153" s="106"/>
      <c r="H153" s="106">
        <f t="shared" si="24"/>
        <v>22</v>
      </c>
      <c r="I153" s="107">
        <f t="shared" si="29"/>
        <v>-0.36363636363636365</v>
      </c>
      <c r="J153" s="105">
        <v>125</v>
      </c>
      <c r="K153" s="106"/>
      <c r="L153" s="106">
        <f t="shared" si="25"/>
        <v>125</v>
      </c>
      <c r="M153" s="107">
        <f t="shared" si="26"/>
        <v>2.5007024973455544E-6</v>
      </c>
      <c r="N153" s="106">
        <v>102</v>
      </c>
      <c r="O153" s="106"/>
      <c r="P153" s="106">
        <f t="shared" si="27"/>
        <v>102</v>
      </c>
      <c r="Q153" s="108">
        <f t="shared" si="30"/>
        <v>0.22549019607843146</v>
      </c>
    </row>
    <row r="154" spans="1:17" ht="16.5" x14ac:dyDescent="0.3">
      <c r="A154" s="104" t="s">
        <v>137</v>
      </c>
      <c r="B154" s="105">
        <v>14</v>
      </c>
      <c r="C154" s="106"/>
      <c r="D154" s="106">
        <f t="shared" si="23"/>
        <v>14</v>
      </c>
      <c r="E154" s="107">
        <f t="shared" si="28"/>
        <v>1.9910340890635058E-6</v>
      </c>
      <c r="F154" s="105">
        <v>23</v>
      </c>
      <c r="G154" s="106"/>
      <c r="H154" s="106">
        <f t="shared" si="24"/>
        <v>23</v>
      </c>
      <c r="I154" s="107">
        <f t="shared" si="29"/>
        <v>-0.39130434782608692</v>
      </c>
      <c r="J154" s="105">
        <v>93</v>
      </c>
      <c r="K154" s="106"/>
      <c r="L154" s="106">
        <f t="shared" si="25"/>
        <v>93</v>
      </c>
      <c r="M154" s="107">
        <f t="shared" si="26"/>
        <v>1.8605226580250923E-6</v>
      </c>
      <c r="N154" s="106">
        <v>162</v>
      </c>
      <c r="O154" s="106"/>
      <c r="P154" s="106">
        <f t="shared" si="27"/>
        <v>162</v>
      </c>
      <c r="Q154" s="108">
        <f t="shared" si="30"/>
        <v>-0.42592592592592593</v>
      </c>
    </row>
    <row r="155" spans="1:17" ht="16.5" x14ac:dyDescent="0.3">
      <c r="A155" s="104" t="s">
        <v>312</v>
      </c>
      <c r="B155" s="105">
        <v>13</v>
      </c>
      <c r="C155" s="106"/>
      <c r="D155" s="106">
        <f t="shared" si="23"/>
        <v>13</v>
      </c>
      <c r="E155" s="107">
        <f t="shared" si="28"/>
        <v>1.8488173684161124E-6</v>
      </c>
      <c r="F155" s="105">
        <v>0</v>
      </c>
      <c r="G155" s="106"/>
      <c r="H155" s="106">
        <f t="shared" si="24"/>
        <v>0</v>
      </c>
      <c r="I155" s="107" t="str">
        <f t="shared" si="29"/>
        <v/>
      </c>
      <c r="J155" s="105">
        <v>56</v>
      </c>
      <c r="K155" s="106"/>
      <c r="L155" s="106">
        <f t="shared" si="25"/>
        <v>56</v>
      </c>
      <c r="M155" s="107">
        <f t="shared" si="26"/>
        <v>1.1203147188108084E-6</v>
      </c>
      <c r="N155" s="106">
        <v>23</v>
      </c>
      <c r="O155" s="106"/>
      <c r="P155" s="106">
        <f t="shared" si="27"/>
        <v>23</v>
      </c>
      <c r="Q155" s="108">
        <f t="shared" si="30"/>
        <v>1.4347826086956523</v>
      </c>
    </row>
    <row r="156" spans="1:17" ht="16.5" x14ac:dyDescent="0.3">
      <c r="A156" s="104" t="s">
        <v>215</v>
      </c>
      <c r="B156" s="105">
        <v>13</v>
      </c>
      <c r="C156" s="106"/>
      <c r="D156" s="106">
        <f t="shared" si="23"/>
        <v>13</v>
      </c>
      <c r="E156" s="107">
        <f t="shared" si="28"/>
        <v>1.8488173684161124E-6</v>
      </c>
      <c r="F156" s="105">
        <v>28</v>
      </c>
      <c r="G156" s="106"/>
      <c r="H156" s="106">
        <f t="shared" si="24"/>
        <v>28</v>
      </c>
      <c r="I156" s="107">
        <f t="shared" si="29"/>
        <v>-0.5357142857142857</v>
      </c>
      <c r="J156" s="105">
        <v>133</v>
      </c>
      <c r="K156" s="106"/>
      <c r="L156" s="106">
        <f t="shared" si="25"/>
        <v>133</v>
      </c>
      <c r="M156" s="107">
        <f t="shared" si="26"/>
        <v>2.6607474571756699E-6</v>
      </c>
      <c r="N156" s="106">
        <v>190</v>
      </c>
      <c r="O156" s="106"/>
      <c r="P156" s="106">
        <f t="shared" si="27"/>
        <v>190</v>
      </c>
      <c r="Q156" s="108">
        <f t="shared" si="30"/>
        <v>-0.30000000000000004</v>
      </c>
    </row>
    <row r="157" spans="1:17" ht="16.5" x14ac:dyDescent="0.3">
      <c r="A157" s="104" t="s">
        <v>145</v>
      </c>
      <c r="B157" s="105">
        <v>13</v>
      </c>
      <c r="C157" s="106"/>
      <c r="D157" s="106">
        <f t="shared" si="23"/>
        <v>13</v>
      </c>
      <c r="E157" s="107">
        <f t="shared" si="28"/>
        <v>1.8488173684161124E-6</v>
      </c>
      <c r="F157" s="105">
        <v>13</v>
      </c>
      <c r="G157" s="106"/>
      <c r="H157" s="106">
        <f t="shared" si="24"/>
        <v>13</v>
      </c>
      <c r="I157" s="107">
        <f t="shared" si="29"/>
        <v>0</v>
      </c>
      <c r="J157" s="105">
        <v>76</v>
      </c>
      <c r="K157" s="106"/>
      <c r="L157" s="106">
        <f t="shared" si="25"/>
        <v>76</v>
      </c>
      <c r="M157" s="107">
        <f t="shared" si="26"/>
        <v>1.5204271183860971E-6</v>
      </c>
      <c r="N157" s="106">
        <v>70</v>
      </c>
      <c r="O157" s="106"/>
      <c r="P157" s="106">
        <f t="shared" si="27"/>
        <v>70</v>
      </c>
      <c r="Q157" s="108">
        <f t="shared" si="30"/>
        <v>8.5714285714285632E-2</v>
      </c>
    </row>
    <row r="158" spans="1:17" ht="16.5" x14ac:dyDescent="0.3">
      <c r="A158" s="104" t="s">
        <v>521</v>
      </c>
      <c r="B158" s="105">
        <v>12</v>
      </c>
      <c r="C158" s="106"/>
      <c r="D158" s="106">
        <f t="shared" si="23"/>
        <v>12</v>
      </c>
      <c r="E158" s="107">
        <f t="shared" si="28"/>
        <v>1.7066006477687193E-6</v>
      </c>
      <c r="F158" s="105">
        <v>0</v>
      </c>
      <c r="G158" s="106"/>
      <c r="H158" s="106">
        <f t="shared" si="24"/>
        <v>0</v>
      </c>
      <c r="I158" s="107" t="str">
        <f t="shared" si="29"/>
        <v/>
      </c>
      <c r="J158" s="105">
        <v>12</v>
      </c>
      <c r="K158" s="106"/>
      <c r="L158" s="106">
        <f t="shared" si="25"/>
        <v>12</v>
      </c>
      <c r="M158" s="107">
        <f t="shared" si="26"/>
        <v>2.4006743974517319E-7</v>
      </c>
      <c r="N158" s="106">
        <v>0</v>
      </c>
      <c r="O158" s="106"/>
      <c r="P158" s="106">
        <f t="shared" si="27"/>
        <v>0</v>
      </c>
      <c r="Q158" s="108" t="str">
        <f t="shared" si="30"/>
        <v/>
      </c>
    </row>
    <row r="159" spans="1:17" ht="16.5" x14ac:dyDescent="0.3">
      <c r="A159" s="104" t="s">
        <v>128</v>
      </c>
      <c r="B159" s="105">
        <v>11</v>
      </c>
      <c r="C159" s="106"/>
      <c r="D159" s="106">
        <f t="shared" si="23"/>
        <v>11</v>
      </c>
      <c r="E159" s="107">
        <f t="shared" si="28"/>
        <v>1.5643839271213259E-6</v>
      </c>
      <c r="F159" s="105">
        <v>9</v>
      </c>
      <c r="G159" s="106"/>
      <c r="H159" s="106">
        <f t="shared" si="24"/>
        <v>9</v>
      </c>
      <c r="I159" s="107">
        <f t="shared" si="29"/>
        <v>0.22222222222222232</v>
      </c>
      <c r="J159" s="105">
        <v>76</v>
      </c>
      <c r="K159" s="106"/>
      <c r="L159" s="106">
        <f t="shared" si="25"/>
        <v>76</v>
      </c>
      <c r="M159" s="107">
        <f t="shared" si="26"/>
        <v>1.5204271183860971E-6</v>
      </c>
      <c r="N159" s="106">
        <v>48</v>
      </c>
      <c r="O159" s="106"/>
      <c r="P159" s="106">
        <f t="shared" si="27"/>
        <v>48</v>
      </c>
      <c r="Q159" s="108">
        <f t="shared" si="30"/>
        <v>0.58333333333333326</v>
      </c>
    </row>
    <row r="160" spans="1:17" ht="16.5" x14ac:dyDescent="0.3">
      <c r="A160" s="104" t="s">
        <v>189</v>
      </c>
      <c r="B160" s="105">
        <v>11</v>
      </c>
      <c r="C160" s="106"/>
      <c r="D160" s="106">
        <f t="shared" si="23"/>
        <v>11</v>
      </c>
      <c r="E160" s="107">
        <f t="shared" si="28"/>
        <v>1.5643839271213259E-6</v>
      </c>
      <c r="F160" s="105">
        <v>9</v>
      </c>
      <c r="G160" s="106"/>
      <c r="H160" s="106">
        <f t="shared" si="24"/>
        <v>9</v>
      </c>
      <c r="I160" s="107">
        <f t="shared" si="29"/>
        <v>0.22222222222222232</v>
      </c>
      <c r="J160" s="105">
        <v>48</v>
      </c>
      <c r="K160" s="106"/>
      <c r="L160" s="106">
        <f t="shared" si="25"/>
        <v>48</v>
      </c>
      <c r="M160" s="107">
        <f t="shared" si="26"/>
        <v>9.6026975898069277E-7</v>
      </c>
      <c r="N160" s="106">
        <v>37</v>
      </c>
      <c r="O160" s="106"/>
      <c r="P160" s="106">
        <f t="shared" si="27"/>
        <v>37</v>
      </c>
      <c r="Q160" s="108">
        <f t="shared" si="30"/>
        <v>0.29729729729729737</v>
      </c>
    </row>
    <row r="161" spans="1:17" ht="16.5" x14ac:dyDescent="0.3">
      <c r="A161" s="104" t="s">
        <v>156</v>
      </c>
      <c r="B161" s="105">
        <v>10</v>
      </c>
      <c r="C161" s="106"/>
      <c r="D161" s="106">
        <f t="shared" si="23"/>
        <v>10</v>
      </c>
      <c r="E161" s="107">
        <f t="shared" si="28"/>
        <v>1.4221672064739327E-6</v>
      </c>
      <c r="F161" s="105">
        <v>48</v>
      </c>
      <c r="G161" s="106"/>
      <c r="H161" s="106">
        <f t="shared" si="24"/>
        <v>48</v>
      </c>
      <c r="I161" s="107">
        <f t="shared" si="29"/>
        <v>-0.79166666666666663</v>
      </c>
      <c r="J161" s="105">
        <v>156</v>
      </c>
      <c r="K161" s="106"/>
      <c r="L161" s="106">
        <f t="shared" si="25"/>
        <v>156</v>
      </c>
      <c r="M161" s="107">
        <f t="shared" si="26"/>
        <v>3.1208767166872519E-6</v>
      </c>
      <c r="N161" s="106">
        <v>368</v>
      </c>
      <c r="O161" s="106"/>
      <c r="P161" s="106">
        <f t="shared" si="27"/>
        <v>368</v>
      </c>
      <c r="Q161" s="108">
        <f t="shared" si="30"/>
        <v>-0.57608695652173914</v>
      </c>
    </row>
    <row r="162" spans="1:17" ht="16.5" x14ac:dyDescent="0.3">
      <c r="A162" s="104" t="s">
        <v>172</v>
      </c>
      <c r="B162" s="105">
        <v>10</v>
      </c>
      <c r="C162" s="106"/>
      <c r="D162" s="106">
        <f t="shared" si="23"/>
        <v>10</v>
      </c>
      <c r="E162" s="107">
        <f t="shared" si="28"/>
        <v>1.4221672064739327E-6</v>
      </c>
      <c r="F162" s="105">
        <v>14</v>
      </c>
      <c r="G162" s="106"/>
      <c r="H162" s="106">
        <f t="shared" si="24"/>
        <v>14</v>
      </c>
      <c r="I162" s="107">
        <f t="shared" si="29"/>
        <v>-0.2857142857142857</v>
      </c>
      <c r="J162" s="105">
        <v>148</v>
      </c>
      <c r="K162" s="106"/>
      <c r="L162" s="106">
        <f t="shared" si="25"/>
        <v>148</v>
      </c>
      <c r="M162" s="107">
        <f t="shared" si="26"/>
        <v>2.9608317568571365E-6</v>
      </c>
      <c r="N162" s="106">
        <v>127</v>
      </c>
      <c r="O162" s="106"/>
      <c r="P162" s="106">
        <f t="shared" si="27"/>
        <v>127</v>
      </c>
      <c r="Q162" s="108">
        <f t="shared" si="30"/>
        <v>0.16535433070866135</v>
      </c>
    </row>
    <row r="163" spans="1:17" ht="16.5" x14ac:dyDescent="0.3">
      <c r="A163" s="104" t="s">
        <v>199</v>
      </c>
      <c r="B163" s="105">
        <v>10</v>
      </c>
      <c r="C163" s="106"/>
      <c r="D163" s="106">
        <f t="shared" si="23"/>
        <v>10</v>
      </c>
      <c r="E163" s="107">
        <f t="shared" si="28"/>
        <v>1.4221672064739327E-6</v>
      </c>
      <c r="F163" s="105">
        <v>32</v>
      </c>
      <c r="G163" s="106"/>
      <c r="H163" s="106">
        <f t="shared" si="24"/>
        <v>32</v>
      </c>
      <c r="I163" s="107">
        <f t="shared" si="29"/>
        <v>-0.6875</v>
      </c>
      <c r="J163" s="105">
        <v>176</v>
      </c>
      <c r="K163" s="106"/>
      <c r="L163" s="106">
        <f t="shared" si="25"/>
        <v>176</v>
      </c>
      <c r="M163" s="107">
        <f t="shared" si="26"/>
        <v>3.5209891162625406E-6</v>
      </c>
      <c r="N163" s="106">
        <v>237</v>
      </c>
      <c r="O163" s="106"/>
      <c r="P163" s="106">
        <f t="shared" si="27"/>
        <v>237</v>
      </c>
      <c r="Q163" s="108">
        <f t="shared" si="30"/>
        <v>-0.2573839662447257</v>
      </c>
    </row>
    <row r="164" spans="1:17" ht="16.5" x14ac:dyDescent="0.3">
      <c r="A164" s="104" t="s">
        <v>178</v>
      </c>
      <c r="B164" s="105">
        <v>9</v>
      </c>
      <c r="C164" s="106"/>
      <c r="D164" s="106">
        <f t="shared" si="23"/>
        <v>9</v>
      </c>
      <c r="E164" s="107">
        <f t="shared" si="28"/>
        <v>1.2799504858265395E-6</v>
      </c>
      <c r="F164" s="105">
        <v>8</v>
      </c>
      <c r="G164" s="106"/>
      <c r="H164" s="106">
        <f t="shared" si="24"/>
        <v>8</v>
      </c>
      <c r="I164" s="107">
        <f t="shared" si="29"/>
        <v>0.125</v>
      </c>
      <c r="J164" s="105">
        <v>44</v>
      </c>
      <c r="K164" s="106"/>
      <c r="L164" s="106">
        <f t="shared" si="25"/>
        <v>44</v>
      </c>
      <c r="M164" s="107">
        <f t="shared" si="26"/>
        <v>8.8024727906563514E-7</v>
      </c>
      <c r="N164" s="106">
        <v>15</v>
      </c>
      <c r="O164" s="106"/>
      <c r="P164" s="106">
        <f t="shared" si="27"/>
        <v>15</v>
      </c>
      <c r="Q164" s="108">
        <f t="shared" si="30"/>
        <v>1.9333333333333331</v>
      </c>
    </row>
    <row r="165" spans="1:17" ht="16.5" x14ac:dyDescent="0.3">
      <c r="A165" s="104" t="s">
        <v>160</v>
      </c>
      <c r="B165" s="105">
        <v>9</v>
      </c>
      <c r="C165" s="106"/>
      <c r="D165" s="106">
        <f t="shared" si="23"/>
        <v>9</v>
      </c>
      <c r="E165" s="107">
        <f t="shared" si="28"/>
        <v>1.2799504858265395E-6</v>
      </c>
      <c r="F165" s="105">
        <v>10</v>
      </c>
      <c r="G165" s="106"/>
      <c r="H165" s="106">
        <f t="shared" si="24"/>
        <v>10</v>
      </c>
      <c r="I165" s="107">
        <f t="shared" si="29"/>
        <v>-9.9999999999999978E-2</v>
      </c>
      <c r="J165" s="105">
        <v>140</v>
      </c>
      <c r="K165" s="106"/>
      <c r="L165" s="106">
        <f t="shared" si="25"/>
        <v>140</v>
      </c>
      <c r="M165" s="107">
        <f t="shared" si="26"/>
        <v>2.800786797027021E-6</v>
      </c>
      <c r="N165" s="106">
        <v>87</v>
      </c>
      <c r="O165" s="106"/>
      <c r="P165" s="106">
        <f t="shared" si="27"/>
        <v>87</v>
      </c>
      <c r="Q165" s="108">
        <f t="shared" si="30"/>
        <v>0.60919540229885061</v>
      </c>
    </row>
    <row r="166" spans="1:17" ht="16.5" x14ac:dyDescent="0.3">
      <c r="A166" s="104" t="s">
        <v>339</v>
      </c>
      <c r="B166" s="105">
        <v>8</v>
      </c>
      <c r="C166" s="106"/>
      <c r="D166" s="106">
        <f t="shared" si="23"/>
        <v>8</v>
      </c>
      <c r="E166" s="107">
        <f t="shared" si="28"/>
        <v>1.1377337651791461E-6</v>
      </c>
      <c r="F166" s="105">
        <v>0</v>
      </c>
      <c r="G166" s="106"/>
      <c r="H166" s="106">
        <f t="shared" si="24"/>
        <v>0</v>
      </c>
      <c r="I166" s="107" t="str">
        <f t="shared" si="29"/>
        <v/>
      </c>
      <c r="J166" s="105">
        <v>14</v>
      </c>
      <c r="K166" s="106"/>
      <c r="L166" s="106">
        <f t="shared" si="25"/>
        <v>14</v>
      </c>
      <c r="M166" s="107">
        <f t="shared" si="26"/>
        <v>2.8007867970270211E-7</v>
      </c>
      <c r="N166" s="106">
        <v>0</v>
      </c>
      <c r="O166" s="106"/>
      <c r="P166" s="106">
        <f t="shared" si="27"/>
        <v>0</v>
      </c>
      <c r="Q166" s="108" t="str">
        <f t="shared" si="30"/>
        <v/>
      </c>
    </row>
    <row r="167" spans="1:17" ht="16.5" x14ac:dyDescent="0.3">
      <c r="A167" s="104" t="s">
        <v>173</v>
      </c>
      <c r="B167" s="105">
        <v>8</v>
      </c>
      <c r="C167" s="106"/>
      <c r="D167" s="106">
        <f t="shared" si="23"/>
        <v>8</v>
      </c>
      <c r="E167" s="107">
        <f t="shared" si="28"/>
        <v>1.1377337651791461E-6</v>
      </c>
      <c r="F167" s="105">
        <v>43</v>
      </c>
      <c r="G167" s="106"/>
      <c r="H167" s="106">
        <f t="shared" si="24"/>
        <v>43</v>
      </c>
      <c r="I167" s="107">
        <f t="shared" si="29"/>
        <v>-0.81395348837209303</v>
      </c>
      <c r="J167" s="105">
        <v>52</v>
      </c>
      <c r="K167" s="106"/>
      <c r="L167" s="106">
        <f t="shared" si="25"/>
        <v>52</v>
      </c>
      <c r="M167" s="107">
        <f t="shared" si="26"/>
        <v>1.0402922388957505E-6</v>
      </c>
      <c r="N167" s="106">
        <v>128</v>
      </c>
      <c r="O167" s="106"/>
      <c r="P167" s="106">
        <f t="shared" si="27"/>
        <v>128</v>
      </c>
      <c r="Q167" s="108">
        <f t="shared" si="30"/>
        <v>-0.59375</v>
      </c>
    </row>
    <row r="168" spans="1:17" ht="16.5" x14ac:dyDescent="0.3">
      <c r="A168" s="104" t="s">
        <v>135</v>
      </c>
      <c r="B168" s="105">
        <v>8</v>
      </c>
      <c r="C168" s="106"/>
      <c r="D168" s="106">
        <f t="shared" si="23"/>
        <v>8</v>
      </c>
      <c r="E168" s="107">
        <f t="shared" si="28"/>
        <v>1.1377337651791461E-6</v>
      </c>
      <c r="F168" s="105">
        <v>14</v>
      </c>
      <c r="G168" s="106"/>
      <c r="H168" s="106">
        <f t="shared" si="24"/>
        <v>14</v>
      </c>
      <c r="I168" s="107">
        <f t="shared" si="29"/>
        <v>-0.4285714285714286</v>
      </c>
      <c r="J168" s="105">
        <v>77</v>
      </c>
      <c r="K168" s="106"/>
      <c r="L168" s="106">
        <f t="shared" si="25"/>
        <v>77</v>
      </c>
      <c r="M168" s="107">
        <f t="shared" si="26"/>
        <v>1.5404327383648614E-6</v>
      </c>
      <c r="N168" s="106">
        <v>115</v>
      </c>
      <c r="O168" s="106"/>
      <c r="P168" s="106">
        <f t="shared" si="27"/>
        <v>115</v>
      </c>
      <c r="Q168" s="108">
        <f t="shared" si="30"/>
        <v>-0.33043478260869563</v>
      </c>
    </row>
    <row r="169" spans="1:17" ht="16.5" x14ac:dyDescent="0.3">
      <c r="A169" s="104" t="s">
        <v>133</v>
      </c>
      <c r="B169" s="105">
        <v>7</v>
      </c>
      <c r="C169" s="106"/>
      <c r="D169" s="106">
        <f t="shared" ref="D169:D232" si="31">C169+B169</f>
        <v>7</v>
      </c>
      <c r="E169" s="107">
        <f t="shared" si="28"/>
        <v>9.9551704453175292E-7</v>
      </c>
      <c r="F169" s="105">
        <v>26</v>
      </c>
      <c r="G169" s="106"/>
      <c r="H169" s="106">
        <f t="shared" ref="H169:H232" si="32">G169+F169</f>
        <v>26</v>
      </c>
      <c r="I169" s="107">
        <f t="shared" si="29"/>
        <v>-0.73076923076923084</v>
      </c>
      <c r="J169" s="105">
        <v>367</v>
      </c>
      <c r="K169" s="106"/>
      <c r="L169" s="106">
        <f t="shared" ref="L169:L232" si="33">K169+J169</f>
        <v>367</v>
      </c>
      <c r="M169" s="107">
        <f t="shared" ref="M169:M232" si="34">L169/$L$7</f>
        <v>7.3420625322065477E-6</v>
      </c>
      <c r="N169" s="106">
        <v>342</v>
      </c>
      <c r="O169" s="106"/>
      <c r="P169" s="106">
        <f t="shared" ref="P169:P232" si="35">O169+N169</f>
        <v>342</v>
      </c>
      <c r="Q169" s="108">
        <f t="shared" si="30"/>
        <v>7.3099415204678442E-2</v>
      </c>
    </row>
    <row r="170" spans="1:17" ht="16.5" x14ac:dyDescent="0.3">
      <c r="A170" s="104" t="s">
        <v>219</v>
      </c>
      <c r="B170" s="105">
        <v>7</v>
      </c>
      <c r="C170" s="106"/>
      <c r="D170" s="106">
        <f t="shared" si="31"/>
        <v>7</v>
      </c>
      <c r="E170" s="107">
        <f t="shared" si="28"/>
        <v>9.9551704453175292E-7</v>
      </c>
      <c r="F170" s="105">
        <v>7</v>
      </c>
      <c r="G170" s="106"/>
      <c r="H170" s="106">
        <f t="shared" si="32"/>
        <v>7</v>
      </c>
      <c r="I170" s="107">
        <f t="shared" si="29"/>
        <v>0</v>
      </c>
      <c r="J170" s="105">
        <v>27</v>
      </c>
      <c r="K170" s="106"/>
      <c r="L170" s="106">
        <f t="shared" si="33"/>
        <v>27</v>
      </c>
      <c r="M170" s="107">
        <f t="shared" si="34"/>
        <v>5.4015173942663968E-7</v>
      </c>
      <c r="N170" s="106">
        <v>32</v>
      </c>
      <c r="O170" s="106"/>
      <c r="P170" s="106">
        <f t="shared" si="35"/>
        <v>32</v>
      </c>
      <c r="Q170" s="108">
        <f t="shared" si="30"/>
        <v>-0.15625</v>
      </c>
    </row>
    <row r="171" spans="1:17" ht="16.5" x14ac:dyDescent="0.3">
      <c r="A171" s="104" t="s">
        <v>126</v>
      </c>
      <c r="B171" s="105">
        <v>6</v>
      </c>
      <c r="C171" s="106"/>
      <c r="D171" s="106">
        <f t="shared" si="31"/>
        <v>6</v>
      </c>
      <c r="E171" s="107">
        <f t="shared" si="28"/>
        <v>8.5330032388435963E-7</v>
      </c>
      <c r="F171" s="105">
        <v>7</v>
      </c>
      <c r="G171" s="106"/>
      <c r="H171" s="106">
        <f t="shared" si="32"/>
        <v>7</v>
      </c>
      <c r="I171" s="107">
        <f t="shared" si="29"/>
        <v>-0.1428571428571429</v>
      </c>
      <c r="J171" s="105">
        <v>216</v>
      </c>
      <c r="K171" s="106"/>
      <c r="L171" s="106">
        <f t="shared" si="33"/>
        <v>216</v>
      </c>
      <c r="M171" s="107">
        <f t="shared" si="34"/>
        <v>4.3212139154131174E-6</v>
      </c>
      <c r="N171" s="106">
        <v>364</v>
      </c>
      <c r="O171" s="106"/>
      <c r="P171" s="106">
        <f t="shared" si="35"/>
        <v>364</v>
      </c>
      <c r="Q171" s="108">
        <f t="shared" si="30"/>
        <v>-0.40659340659340659</v>
      </c>
    </row>
    <row r="172" spans="1:17" ht="16.5" x14ac:dyDescent="0.3">
      <c r="A172" s="104" t="s">
        <v>515</v>
      </c>
      <c r="B172" s="105">
        <v>6</v>
      </c>
      <c r="C172" s="106"/>
      <c r="D172" s="106">
        <f t="shared" si="31"/>
        <v>6</v>
      </c>
      <c r="E172" s="107">
        <f t="shared" si="28"/>
        <v>8.5330032388435963E-7</v>
      </c>
      <c r="F172" s="105">
        <v>0</v>
      </c>
      <c r="G172" s="106"/>
      <c r="H172" s="106">
        <f t="shared" si="32"/>
        <v>0</v>
      </c>
      <c r="I172" s="107" t="str">
        <f t="shared" si="29"/>
        <v/>
      </c>
      <c r="J172" s="105">
        <v>6</v>
      </c>
      <c r="K172" s="106"/>
      <c r="L172" s="106">
        <f t="shared" si="33"/>
        <v>6</v>
      </c>
      <c r="M172" s="107">
        <f t="shared" si="34"/>
        <v>1.200337198725866E-7</v>
      </c>
      <c r="N172" s="106">
        <v>0</v>
      </c>
      <c r="O172" s="106"/>
      <c r="P172" s="106">
        <f t="shared" si="35"/>
        <v>0</v>
      </c>
      <c r="Q172" s="108" t="str">
        <f t="shared" si="30"/>
        <v/>
      </c>
    </row>
    <row r="173" spans="1:17" ht="16.5" x14ac:dyDescent="0.3">
      <c r="A173" s="104" t="s">
        <v>154</v>
      </c>
      <c r="B173" s="105">
        <v>6</v>
      </c>
      <c r="C173" s="106"/>
      <c r="D173" s="106">
        <f t="shared" si="31"/>
        <v>6</v>
      </c>
      <c r="E173" s="107">
        <f t="shared" si="28"/>
        <v>8.5330032388435963E-7</v>
      </c>
      <c r="F173" s="105">
        <v>6</v>
      </c>
      <c r="G173" s="106"/>
      <c r="H173" s="106">
        <f t="shared" si="32"/>
        <v>6</v>
      </c>
      <c r="I173" s="107">
        <f t="shared" si="29"/>
        <v>0</v>
      </c>
      <c r="J173" s="105">
        <v>27</v>
      </c>
      <c r="K173" s="106"/>
      <c r="L173" s="106">
        <f t="shared" si="33"/>
        <v>27</v>
      </c>
      <c r="M173" s="107">
        <f t="shared" si="34"/>
        <v>5.4015173942663968E-7</v>
      </c>
      <c r="N173" s="106">
        <v>16</v>
      </c>
      <c r="O173" s="106"/>
      <c r="P173" s="106">
        <f t="shared" si="35"/>
        <v>16</v>
      </c>
      <c r="Q173" s="108">
        <f t="shared" si="30"/>
        <v>0.6875</v>
      </c>
    </row>
    <row r="174" spans="1:17" ht="16.5" x14ac:dyDescent="0.3">
      <c r="A174" s="104" t="s">
        <v>162</v>
      </c>
      <c r="B174" s="105">
        <v>6</v>
      </c>
      <c r="C174" s="106"/>
      <c r="D174" s="106">
        <f t="shared" si="31"/>
        <v>6</v>
      </c>
      <c r="E174" s="107">
        <f t="shared" si="28"/>
        <v>8.5330032388435963E-7</v>
      </c>
      <c r="F174" s="105">
        <v>7</v>
      </c>
      <c r="G174" s="106"/>
      <c r="H174" s="106">
        <f t="shared" si="32"/>
        <v>7</v>
      </c>
      <c r="I174" s="107">
        <f t="shared" si="29"/>
        <v>-0.1428571428571429</v>
      </c>
      <c r="J174" s="105">
        <v>40</v>
      </c>
      <c r="K174" s="106"/>
      <c r="L174" s="106">
        <f t="shared" si="33"/>
        <v>40</v>
      </c>
      <c r="M174" s="107">
        <f t="shared" si="34"/>
        <v>8.0022479915057741E-7</v>
      </c>
      <c r="N174" s="106">
        <v>120</v>
      </c>
      <c r="O174" s="106"/>
      <c r="P174" s="106">
        <f t="shared" si="35"/>
        <v>120</v>
      </c>
      <c r="Q174" s="108">
        <f t="shared" si="30"/>
        <v>-0.66666666666666674</v>
      </c>
    </row>
    <row r="175" spans="1:17" ht="16.5" x14ac:dyDescent="0.3">
      <c r="A175" s="104" t="s">
        <v>186</v>
      </c>
      <c r="B175" s="105">
        <v>6</v>
      </c>
      <c r="C175" s="106"/>
      <c r="D175" s="106">
        <f t="shared" si="31"/>
        <v>6</v>
      </c>
      <c r="E175" s="107">
        <f t="shared" si="28"/>
        <v>8.5330032388435963E-7</v>
      </c>
      <c r="F175" s="105">
        <v>5</v>
      </c>
      <c r="G175" s="106"/>
      <c r="H175" s="106">
        <f t="shared" si="32"/>
        <v>5</v>
      </c>
      <c r="I175" s="107">
        <f t="shared" si="29"/>
        <v>0.19999999999999996</v>
      </c>
      <c r="J175" s="105">
        <v>34</v>
      </c>
      <c r="K175" s="106"/>
      <c r="L175" s="106">
        <f t="shared" si="33"/>
        <v>34</v>
      </c>
      <c r="M175" s="107">
        <f t="shared" si="34"/>
        <v>6.8019107927799081E-7</v>
      </c>
      <c r="N175" s="106">
        <v>39</v>
      </c>
      <c r="O175" s="106"/>
      <c r="P175" s="106">
        <f t="shared" si="35"/>
        <v>39</v>
      </c>
      <c r="Q175" s="108">
        <f t="shared" si="30"/>
        <v>-0.12820512820512819</v>
      </c>
    </row>
    <row r="176" spans="1:17" ht="16.5" x14ac:dyDescent="0.3">
      <c r="A176" s="104" t="s">
        <v>216</v>
      </c>
      <c r="B176" s="105">
        <v>6</v>
      </c>
      <c r="C176" s="106"/>
      <c r="D176" s="106">
        <f t="shared" si="31"/>
        <v>6</v>
      </c>
      <c r="E176" s="107">
        <f t="shared" si="28"/>
        <v>8.5330032388435963E-7</v>
      </c>
      <c r="F176" s="105">
        <v>5</v>
      </c>
      <c r="G176" s="106"/>
      <c r="H176" s="106">
        <f t="shared" si="32"/>
        <v>5</v>
      </c>
      <c r="I176" s="107">
        <f t="shared" si="29"/>
        <v>0.19999999999999996</v>
      </c>
      <c r="J176" s="105">
        <v>42</v>
      </c>
      <c r="K176" s="106"/>
      <c r="L176" s="106">
        <f t="shared" si="33"/>
        <v>42</v>
      </c>
      <c r="M176" s="107">
        <f t="shared" si="34"/>
        <v>8.4023603910810628E-7</v>
      </c>
      <c r="N176" s="106">
        <v>128</v>
      </c>
      <c r="O176" s="106"/>
      <c r="P176" s="106">
        <f t="shared" si="35"/>
        <v>128</v>
      </c>
      <c r="Q176" s="108">
        <f t="shared" si="30"/>
        <v>-0.671875</v>
      </c>
    </row>
    <row r="177" spans="1:17" ht="16.5" x14ac:dyDescent="0.3">
      <c r="A177" s="104" t="s">
        <v>387</v>
      </c>
      <c r="B177" s="105">
        <v>6</v>
      </c>
      <c r="C177" s="106"/>
      <c r="D177" s="106">
        <f t="shared" si="31"/>
        <v>6</v>
      </c>
      <c r="E177" s="107">
        <f t="shared" si="28"/>
        <v>8.5330032388435963E-7</v>
      </c>
      <c r="F177" s="105">
        <v>0</v>
      </c>
      <c r="G177" s="106"/>
      <c r="H177" s="106">
        <f t="shared" si="32"/>
        <v>0</v>
      </c>
      <c r="I177" s="107" t="str">
        <f t="shared" si="29"/>
        <v/>
      </c>
      <c r="J177" s="105">
        <v>18</v>
      </c>
      <c r="K177" s="106"/>
      <c r="L177" s="106">
        <f t="shared" si="33"/>
        <v>18</v>
      </c>
      <c r="M177" s="107">
        <f t="shared" si="34"/>
        <v>3.6010115961775984E-7</v>
      </c>
      <c r="N177" s="106">
        <v>0</v>
      </c>
      <c r="O177" s="106"/>
      <c r="P177" s="106">
        <f t="shared" si="35"/>
        <v>0</v>
      </c>
      <c r="Q177" s="108" t="str">
        <f t="shared" si="30"/>
        <v/>
      </c>
    </row>
    <row r="178" spans="1:17" ht="16.5" x14ac:dyDescent="0.3">
      <c r="A178" s="104" t="s">
        <v>200</v>
      </c>
      <c r="B178" s="105">
        <v>6</v>
      </c>
      <c r="C178" s="106"/>
      <c r="D178" s="106">
        <f t="shared" si="31"/>
        <v>6</v>
      </c>
      <c r="E178" s="107">
        <f t="shared" si="28"/>
        <v>8.5330032388435963E-7</v>
      </c>
      <c r="F178" s="105">
        <v>3</v>
      </c>
      <c r="G178" s="106"/>
      <c r="H178" s="106">
        <f t="shared" si="32"/>
        <v>3</v>
      </c>
      <c r="I178" s="107">
        <f t="shared" si="29"/>
        <v>1</v>
      </c>
      <c r="J178" s="105">
        <v>142</v>
      </c>
      <c r="K178" s="106"/>
      <c r="L178" s="106">
        <f t="shared" si="33"/>
        <v>142</v>
      </c>
      <c r="M178" s="107">
        <f t="shared" si="34"/>
        <v>2.8407980369845496E-6</v>
      </c>
      <c r="N178" s="106">
        <v>75</v>
      </c>
      <c r="O178" s="106"/>
      <c r="P178" s="106">
        <f t="shared" si="35"/>
        <v>75</v>
      </c>
      <c r="Q178" s="108">
        <f t="shared" si="30"/>
        <v>0.89333333333333331</v>
      </c>
    </row>
    <row r="179" spans="1:17" ht="16.5" x14ac:dyDescent="0.3">
      <c r="A179" s="104" t="s">
        <v>151</v>
      </c>
      <c r="B179" s="105">
        <v>5</v>
      </c>
      <c r="C179" s="106"/>
      <c r="D179" s="106">
        <f t="shared" si="31"/>
        <v>5</v>
      </c>
      <c r="E179" s="107">
        <f t="shared" si="28"/>
        <v>7.1108360323696634E-7</v>
      </c>
      <c r="F179" s="105">
        <v>7</v>
      </c>
      <c r="G179" s="106"/>
      <c r="H179" s="106">
        <f t="shared" si="32"/>
        <v>7</v>
      </c>
      <c r="I179" s="107">
        <f t="shared" si="29"/>
        <v>-0.2857142857142857</v>
      </c>
      <c r="J179" s="105">
        <v>116</v>
      </c>
      <c r="K179" s="106"/>
      <c r="L179" s="106">
        <f t="shared" si="33"/>
        <v>116</v>
      </c>
      <c r="M179" s="107">
        <f t="shared" si="34"/>
        <v>2.3206519175366746E-6</v>
      </c>
      <c r="N179" s="106">
        <v>68</v>
      </c>
      <c r="O179" s="106"/>
      <c r="P179" s="106">
        <f t="shared" si="35"/>
        <v>68</v>
      </c>
      <c r="Q179" s="108">
        <f t="shared" si="30"/>
        <v>0.70588235294117641</v>
      </c>
    </row>
    <row r="180" spans="1:17" ht="16.5" x14ac:dyDescent="0.3">
      <c r="A180" s="104" t="s">
        <v>207</v>
      </c>
      <c r="B180" s="105">
        <v>5</v>
      </c>
      <c r="C180" s="106"/>
      <c r="D180" s="106">
        <f t="shared" si="31"/>
        <v>5</v>
      </c>
      <c r="E180" s="107">
        <f t="shared" si="28"/>
        <v>7.1108360323696634E-7</v>
      </c>
      <c r="F180" s="105">
        <v>6</v>
      </c>
      <c r="G180" s="106"/>
      <c r="H180" s="106">
        <f t="shared" si="32"/>
        <v>6</v>
      </c>
      <c r="I180" s="107">
        <f t="shared" si="29"/>
        <v>-0.16666666666666663</v>
      </c>
      <c r="J180" s="105">
        <v>52</v>
      </c>
      <c r="K180" s="106"/>
      <c r="L180" s="106">
        <f t="shared" si="33"/>
        <v>52</v>
      </c>
      <c r="M180" s="107">
        <f t="shared" si="34"/>
        <v>1.0402922388957505E-6</v>
      </c>
      <c r="N180" s="106">
        <v>41</v>
      </c>
      <c r="O180" s="106"/>
      <c r="P180" s="106">
        <f t="shared" si="35"/>
        <v>41</v>
      </c>
      <c r="Q180" s="108">
        <f t="shared" si="30"/>
        <v>0.26829268292682928</v>
      </c>
    </row>
    <row r="181" spans="1:17" ht="16.5" x14ac:dyDescent="0.3">
      <c r="A181" s="104" t="s">
        <v>163</v>
      </c>
      <c r="B181" s="105">
        <v>4</v>
      </c>
      <c r="C181" s="106"/>
      <c r="D181" s="106">
        <f t="shared" si="31"/>
        <v>4</v>
      </c>
      <c r="E181" s="107">
        <f t="shared" si="28"/>
        <v>5.6886688258957305E-7</v>
      </c>
      <c r="F181" s="105">
        <v>6</v>
      </c>
      <c r="G181" s="106"/>
      <c r="H181" s="106">
        <f t="shared" si="32"/>
        <v>6</v>
      </c>
      <c r="I181" s="107">
        <f t="shared" si="29"/>
        <v>-0.33333333333333337</v>
      </c>
      <c r="J181" s="105">
        <v>34</v>
      </c>
      <c r="K181" s="106"/>
      <c r="L181" s="106">
        <f t="shared" si="33"/>
        <v>34</v>
      </c>
      <c r="M181" s="107">
        <f t="shared" si="34"/>
        <v>6.8019107927799081E-7</v>
      </c>
      <c r="N181" s="106">
        <v>30</v>
      </c>
      <c r="O181" s="106"/>
      <c r="P181" s="106">
        <f t="shared" si="35"/>
        <v>30</v>
      </c>
      <c r="Q181" s="108">
        <f t="shared" si="30"/>
        <v>0.1333333333333333</v>
      </c>
    </row>
    <row r="182" spans="1:17" ht="16.5" x14ac:dyDescent="0.3">
      <c r="A182" s="104" t="s">
        <v>167</v>
      </c>
      <c r="B182" s="105">
        <v>4</v>
      </c>
      <c r="C182" s="106"/>
      <c r="D182" s="106">
        <f t="shared" si="31"/>
        <v>4</v>
      </c>
      <c r="E182" s="107">
        <f t="shared" si="28"/>
        <v>5.6886688258957305E-7</v>
      </c>
      <c r="F182" s="105">
        <v>6</v>
      </c>
      <c r="G182" s="106"/>
      <c r="H182" s="106">
        <f t="shared" si="32"/>
        <v>6</v>
      </c>
      <c r="I182" s="107">
        <f t="shared" si="29"/>
        <v>-0.33333333333333337</v>
      </c>
      <c r="J182" s="105">
        <v>52</v>
      </c>
      <c r="K182" s="106"/>
      <c r="L182" s="106">
        <f t="shared" si="33"/>
        <v>52</v>
      </c>
      <c r="M182" s="107">
        <f t="shared" si="34"/>
        <v>1.0402922388957505E-6</v>
      </c>
      <c r="N182" s="106">
        <v>83</v>
      </c>
      <c r="O182" s="106"/>
      <c r="P182" s="106">
        <f t="shared" si="35"/>
        <v>83</v>
      </c>
      <c r="Q182" s="108">
        <f t="shared" si="30"/>
        <v>-0.37349397590361444</v>
      </c>
    </row>
    <row r="183" spans="1:17" ht="16.5" x14ac:dyDescent="0.3">
      <c r="A183" s="104" t="s">
        <v>218</v>
      </c>
      <c r="B183" s="105">
        <v>4</v>
      </c>
      <c r="C183" s="106"/>
      <c r="D183" s="106">
        <f t="shared" si="31"/>
        <v>4</v>
      </c>
      <c r="E183" s="107">
        <f t="shared" si="28"/>
        <v>5.6886688258957305E-7</v>
      </c>
      <c r="F183" s="105">
        <v>3</v>
      </c>
      <c r="G183" s="106"/>
      <c r="H183" s="106">
        <f t="shared" si="32"/>
        <v>3</v>
      </c>
      <c r="I183" s="107">
        <f t="shared" si="29"/>
        <v>0.33333333333333326</v>
      </c>
      <c r="J183" s="105">
        <v>9</v>
      </c>
      <c r="K183" s="106"/>
      <c r="L183" s="106">
        <f t="shared" si="33"/>
        <v>9</v>
      </c>
      <c r="M183" s="107">
        <f t="shared" si="34"/>
        <v>1.8005057980887992E-7</v>
      </c>
      <c r="N183" s="106">
        <v>20</v>
      </c>
      <c r="O183" s="106"/>
      <c r="P183" s="106">
        <f t="shared" si="35"/>
        <v>20</v>
      </c>
      <c r="Q183" s="108">
        <f t="shared" si="30"/>
        <v>-0.55000000000000004</v>
      </c>
    </row>
    <row r="184" spans="1:17" ht="16.5" x14ac:dyDescent="0.3">
      <c r="A184" s="104" t="s">
        <v>363</v>
      </c>
      <c r="B184" s="105">
        <v>4</v>
      </c>
      <c r="C184" s="106"/>
      <c r="D184" s="106">
        <f t="shared" si="31"/>
        <v>4</v>
      </c>
      <c r="E184" s="107">
        <f t="shared" si="28"/>
        <v>5.6886688258957305E-7</v>
      </c>
      <c r="F184" s="105">
        <v>0</v>
      </c>
      <c r="G184" s="106"/>
      <c r="H184" s="106">
        <f t="shared" si="32"/>
        <v>0</v>
      </c>
      <c r="I184" s="107" t="str">
        <f t="shared" si="29"/>
        <v/>
      </c>
      <c r="J184" s="105">
        <v>12</v>
      </c>
      <c r="K184" s="106"/>
      <c r="L184" s="106">
        <f t="shared" si="33"/>
        <v>12</v>
      </c>
      <c r="M184" s="107">
        <f t="shared" si="34"/>
        <v>2.4006743974517319E-7</v>
      </c>
      <c r="N184" s="106">
        <v>24</v>
      </c>
      <c r="O184" s="106"/>
      <c r="P184" s="106">
        <f t="shared" si="35"/>
        <v>24</v>
      </c>
      <c r="Q184" s="108">
        <f t="shared" si="30"/>
        <v>-0.5</v>
      </c>
    </row>
    <row r="185" spans="1:17" ht="16.5" x14ac:dyDescent="0.3">
      <c r="A185" s="104" t="s">
        <v>155</v>
      </c>
      <c r="B185" s="105">
        <v>4</v>
      </c>
      <c r="C185" s="106"/>
      <c r="D185" s="106">
        <f t="shared" si="31"/>
        <v>4</v>
      </c>
      <c r="E185" s="107">
        <f t="shared" si="28"/>
        <v>5.6886688258957305E-7</v>
      </c>
      <c r="F185" s="105">
        <v>4</v>
      </c>
      <c r="G185" s="106"/>
      <c r="H185" s="106">
        <f t="shared" si="32"/>
        <v>4</v>
      </c>
      <c r="I185" s="107">
        <f t="shared" si="29"/>
        <v>0</v>
      </c>
      <c r="J185" s="105">
        <v>68</v>
      </c>
      <c r="K185" s="106"/>
      <c r="L185" s="106">
        <f t="shared" si="33"/>
        <v>68</v>
      </c>
      <c r="M185" s="107">
        <f t="shared" si="34"/>
        <v>1.3603821585559816E-6</v>
      </c>
      <c r="N185" s="106">
        <v>44</v>
      </c>
      <c r="O185" s="106"/>
      <c r="P185" s="106">
        <f t="shared" si="35"/>
        <v>44</v>
      </c>
      <c r="Q185" s="108">
        <f t="shared" si="30"/>
        <v>0.54545454545454541</v>
      </c>
    </row>
    <row r="186" spans="1:17" ht="16.5" x14ac:dyDescent="0.3">
      <c r="A186" s="104" t="s">
        <v>516</v>
      </c>
      <c r="B186" s="105">
        <v>3</v>
      </c>
      <c r="C186" s="106"/>
      <c r="D186" s="106">
        <f t="shared" si="31"/>
        <v>3</v>
      </c>
      <c r="E186" s="107">
        <f t="shared" si="28"/>
        <v>4.2665016194217981E-7</v>
      </c>
      <c r="F186" s="105">
        <v>0</v>
      </c>
      <c r="G186" s="106"/>
      <c r="H186" s="106">
        <f t="shared" si="32"/>
        <v>0</v>
      </c>
      <c r="I186" s="107" t="str">
        <f t="shared" si="29"/>
        <v/>
      </c>
      <c r="J186" s="105">
        <v>3</v>
      </c>
      <c r="K186" s="106"/>
      <c r="L186" s="106">
        <f t="shared" si="33"/>
        <v>3</v>
      </c>
      <c r="M186" s="107">
        <f t="shared" si="34"/>
        <v>6.0016859936293298E-8</v>
      </c>
      <c r="N186" s="106">
        <v>0</v>
      </c>
      <c r="O186" s="106"/>
      <c r="P186" s="106">
        <f t="shared" si="35"/>
        <v>0</v>
      </c>
      <c r="Q186" s="108" t="str">
        <f t="shared" si="30"/>
        <v/>
      </c>
    </row>
    <row r="187" spans="1:17" ht="16.5" x14ac:dyDescent="0.3">
      <c r="A187" s="104" t="s">
        <v>223</v>
      </c>
      <c r="B187" s="105">
        <v>2</v>
      </c>
      <c r="C187" s="106"/>
      <c r="D187" s="106">
        <f t="shared" si="31"/>
        <v>2</v>
      </c>
      <c r="E187" s="107">
        <f t="shared" si="28"/>
        <v>2.8443344129478653E-7</v>
      </c>
      <c r="F187" s="105">
        <v>8</v>
      </c>
      <c r="G187" s="106"/>
      <c r="H187" s="106">
        <f t="shared" si="32"/>
        <v>8</v>
      </c>
      <c r="I187" s="107">
        <f t="shared" si="29"/>
        <v>-0.75</v>
      </c>
      <c r="J187" s="105">
        <v>52</v>
      </c>
      <c r="K187" s="106"/>
      <c r="L187" s="106">
        <f t="shared" si="33"/>
        <v>52</v>
      </c>
      <c r="M187" s="107">
        <f t="shared" si="34"/>
        <v>1.0402922388957505E-6</v>
      </c>
      <c r="N187" s="106">
        <v>17</v>
      </c>
      <c r="O187" s="106"/>
      <c r="P187" s="106">
        <f t="shared" si="35"/>
        <v>17</v>
      </c>
      <c r="Q187" s="108">
        <f t="shared" si="30"/>
        <v>2.0588235294117645</v>
      </c>
    </row>
    <row r="188" spans="1:17" ht="16.5" x14ac:dyDescent="0.3">
      <c r="A188" s="104" t="s">
        <v>514</v>
      </c>
      <c r="B188" s="105">
        <v>1</v>
      </c>
      <c r="C188" s="106"/>
      <c r="D188" s="106">
        <f t="shared" si="31"/>
        <v>1</v>
      </c>
      <c r="E188" s="107">
        <f t="shared" si="28"/>
        <v>1.4221672064739326E-7</v>
      </c>
      <c r="F188" s="105">
        <v>0</v>
      </c>
      <c r="G188" s="106"/>
      <c r="H188" s="106">
        <f t="shared" si="32"/>
        <v>0</v>
      </c>
      <c r="I188" s="107" t="str">
        <f t="shared" si="29"/>
        <v/>
      </c>
      <c r="J188" s="105">
        <v>1</v>
      </c>
      <c r="K188" s="106"/>
      <c r="L188" s="106">
        <f t="shared" si="33"/>
        <v>1</v>
      </c>
      <c r="M188" s="107">
        <f t="shared" si="34"/>
        <v>2.0005619978764436E-8</v>
      </c>
      <c r="N188" s="106">
        <v>0</v>
      </c>
      <c r="O188" s="106"/>
      <c r="P188" s="106">
        <f t="shared" si="35"/>
        <v>0</v>
      </c>
      <c r="Q188" s="108" t="str">
        <f t="shared" si="30"/>
        <v/>
      </c>
    </row>
    <row r="189" spans="1:17" ht="16.5" x14ac:dyDescent="0.3">
      <c r="A189" s="104" t="s">
        <v>523</v>
      </c>
      <c r="B189" s="105">
        <v>0</v>
      </c>
      <c r="C189" s="106"/>
      <c r="D189" s="106">
        <f t="shared" si="31"/>
        <v>0</v>
      </c>
      <c r="E189" s="107">
        <f t="shared" si="28"/>
        <v>0</v>
      </c>
      <c r="F189" s="105">
        <v>0</v>
      </c>
      <c r="G189" s="106"/>
      <c r="H189" s="106">
        <f t="shared" si="32"/>
        <v>0</v>
      </c>
      <c r="I189" s="107" t="str">
        <f t="shared" si="29"/>
        <v/>
      </c>
      <c r="J189" s="105">
        <v>0</v>
      </c>
      <c r="K189" s="106"/>
      <c r="L189" s="106">
        <f t="shared" si="33"/>
        <v>0</v>
      </c>
      <c r="M189" s="107">
        <f t="shared" si="34"/>
        <v>0</v>
      </c>
      <c r="N189" s="106">
        <v>0</v>
      </c>
      <c r="O189" s="106"/>
      <c r="P189" s="106">
        <f t="shared" si="35"/>
        <v>0</v>
      </c>
      <c r="Q189" s="108" t="str">
        <f t="shared" si="30"/>
        <v/>
      </c>
    </row>
    <row r="190" spans="1:17" ht="16.5" x14ac:dyDescent="0.3">
      <c r="A190" s="104" t="s">
        <v>403</v>
      </c>
      <c r="B190" s="105">
        <v>0</v>
      </c>
      <c r="C190" s="106"/>
      <c r="D190" s="106">
        <f t="shared" si="31"/>
        <v>0</v>
      </c>
      <c r="E190" s="107">
        <f t="shared" si="28"/>
        <v>0</v>
      </c>
      <c r="F190" s="105">
        <v>0</v>
      </c>
      <c r="G190" s="106"/>
      <c r="H190" s="106">
        <f t="shared" si="32"/>
        <v>0</v>
      </c>
      <c r="I190" s="107" t="str">
        <f t="shared" si="29"/>
        <v/>
      </c>
      <c r="J190" s="105">
        <v>6</v>
      </c>
      <c r="K190" s="106"/>
      <c r="L190" s="106">
        <f t="shared" si="33"/>
        <v>6</v>
      </c>
      <c r="M190" s="107">
        <f t="shared" si="34"/>
        <v>1.200337198725866E-7</v>
      </c>
      <c r="N190" s="106">
        <v>0</v>
      </c>
      <c r="O190" s="106"/>
      <c r="P190" s="106">
        <f t="shared" si="35"/>
        <v>0</v>
      </c>
      <c r="Q190" s="108" t="str">
        <f t="shared" si="30"/>
        <v/>
      </c>
    </row>
    <row r="191" spans="1:17" ht="16.5" x14ac:dyDescent="0.3">
      <c r="A191" s="104" t="s">
        <v>380</v>
      </c>
      <c r="B191" s="105">
        <v>0</v>
      </c>
      <c r="C191" s="106"/>
      <c r="D191" s="106">
        <f t="shared" si="31"/>
        <v>0</v>
      </c>
      <c r="E191" s="107">
        <f t="shared" si="28"/>
        <v>0</v>
      </c>
      <c r="F191" s="105">
        <v>0</v>
      </c>
      <c r="G191" s="106"/>
      <c r="H191" s="106">
        <f t="shared" si="32"/>
        <v>0</v>
      </c>
      <c r="I191" s="107" t="str">
        <f t="shared" si="29"/>
        <v/>
      </c>
      <c r="J191" s="105">
        <v>21</v>
      </c>
      <c r="K191" s="106"/>
      <c r="L191" s="106">
        <f t="shared" si="33"/>
        <v>21</v>
      </c>
      <c r="M191" s="107">
        <f t="shared" si="34"/>
        <v>4.2011801955405314E-7</v>
      </c>
      <c r="N191" s="106">
        <v>24</v>
      </c>
      <c r="O191" s="106"/>
      <c r="P191" s="106">
        <f t="shared" si="35"/>
        <v>24</v>
      </c>
      <c r="Q191" s="108">
        <f t="shared" si="30"/>
        <v>-0.125</v>
      </c>
    </row>
    <row r="192" spans="1:17" ht="16.5" x14ac:dyDescent="0.3">
      <c r="A192" s="104" t="s">
        <v>487</v>
      </c>
      <c r="B192" s="105">
        <v>0</v>
      </c>
      <c r="C192" s="106"/>
      <c r="D192" s="106">
        <f t="shared" si="31"/>
        <v>0</v>
      </c>
      <c r="E192" s="107">
        <f t="shared" si="28"/>
        <v>0</v>
      </c>
      <c r="F192" s="105">
        <v>0</v>
      </c>
      <c r="G192" s="106"/>
      <c r="H192" s="106">
        <f t="shared" si="32"/>
        <v>0</v>
      </c>
      <c r="I192" s="107" t="str">
        <f t="shared" si="29"/>
        <v/>
      </c>
      <c r="J192" s="105">
        <v>0</v>
      </c>
      <c r="K192" s="106"/>
      <c r="L192" s="106">
        <f t="shared" si="33"/>
        <v>0</v>
      </c>
      <c r="M192" s="107">
        <f t="shared" si="34"/>
        <v>0</v>
      </c>
      <c r="N192" s="106">
        <v>4</v>
      </c>
      <c r="O192" s="106"/>
      <c r="P192" s="106">
        <f t="shared" si="35"/>
        <v>4</v>
      </c>
      <c r="Q192" s="108">
        <f t="shared" si="30"/>
        <v>-1</v>
      </c>
    </row>
    <row r="193" spans="1:17" ht="16.5" x14ac:dyDescent="0.3">
      <c r="A193" s="104" t="s">
        <v>401</v>
      </c>
      <c r="B193" s="105">
        <v>0</v>
      </c>
      <c r="C193" s="106"/>
      <c r="D193" s="106">
        <f t="shared" si="31"/>
        <v>0</v>
      </c>
      <c r="E193" s="107">
        <f t="shared" si="28"/>
        <v>0</v>
      </c>
      <c r="F193" s="105">
        <v>0</v>
      </c>
      <c r="G193" s="106"/>
      <c r="H193" s="106">
        <f t="shared" si="32"/>
        <v>0</v>
      </c>
      <c r="I193" s="107" t="str">
        <f t="shared" si="29"/>
        <v/>
      </c>
      <c r="J193" s="105">
        <v>8</v>
      </c>
      <c r="K193" s="106"/>
      <c r="L193" s="106">
        <f t="shared" si="33"/>
        <v>8</v>
      </c>
      <c r="M193" s="107">
        <f t="shared" si="34"/>
        <v>1.6004495983011549E-7</v>
      </c>
      <c r="N193" s="106">
        <v>0</v>
      </c>
      <c r="O193" s="106"/>
      <c r="P193" s="106">
        <f t="shared" si="35"/>
        <v>0</v>
      </c>
      <c r="Q193" s="108" t="str">
        <f t="shared" si="30"/>
        <v/>
      </c>
    </row>
    <row r="194" spans="1:17" ht="16.5" x14ac:dyDescent="0.3">
      <c r="A194" s="104" t="s">
        <v>398</v>
      </c>
      <c r="B194" s="105">
        <v>0</v>
      </c>
      <c r="C194" s="106"/>
      <c r="D194" s="106">
        <f t="shared" si="31"/>
        <v>0</v>
      </c>
      <c r="E194" s="107">
        <f t="shared" si="28"/>
        <v>0</v>
      </c>
      <c r="F194" s="105">
        <v>0</v>
      </c>
      <c r="G194" s="106"/>
      <c r="H194" s="106">
        <f t="shared" si="32"/>
        <v>0</v>
      </c>
      <c r="I194" s="107" t="str">
        <f t="shared" si="29"/>
        <v/>
      </c>
      <c r="J194" s="105">
        <v>8</v>
      </c>
      <c r="K194" s="106"/>
      <c r="L194" s="106">
        <f t="shared" si="33"/>
        <v>8</v>
      </c>
      <c r="M194" s="107">
        <f t="shared" si="34"/>
        <v>1.6004495983011549E-7</v>
      </c>
      <c r="N194" s="106">
        <v>0</v>
      </c>
      <c r="O194" s="106"/>
      <c r="P194" s="106">
        <f t="shared" si="35"/>
        <v>0</v>
      </c>
      <c r="Q194" s="108" t="str">
        <f t="shared" si="30"/>
        <v/>
      </c>
    </row>
    <row r="195" spans="1:17" ht="16.5" x14ac:dyDescent="0.3">
      <c r="A195" s="104" t="s">
        <v>352</v>
      </c>
      <c r="B195" s="105">
        <v>0</v>
      </c>
      <c r="C195" s="106"/>
      <c r="D195" s="106">
        <f t="shared" si="31"/>
        <v>0</v>
      </c>
      <c r="E195" s="107">
        <f t="shared" si="28"/>
        <v>0</v>
      </c>
      <c r="F195" s="105">
        <v>0</v>
      </c>
      <c r="G195" s="106"/>
      <c r="H195" s="106">
        <f t="shared" si="32"/>
        <v>0</v>
      </c>
      <c r="I195" s="107" t="str">
        <f t="shared" si="29"/>
        <v/>
      </c>
      <c r="J195" s="105">
        <v>21</v>
      </c>
      <c r="K195" s="106"/>
      <c r="L195" s="106">
        <f t="shared" si="33"/>
        <v>21</v>
      </c>
      <c r="M195" s="107">
        <f t="shared" si="34"/>
        <v>4.2011801955405314E-7</v>
      </c>
      <c r="N195" s="106">
        <v>17</v>
      </c>
      <c r="O195" s="106"/>
      <c r="P195" s="106">
        <f t="shared" si="35"/>
        <v>17</v>
      </c>
      <c r="Q195" s="108">
        <f t="shared" si="30"/>
        <v>0.23529411764705888</v>
      </c>
    </row>
    <row r="196" spans="1:17" ht="16.5" x14ac:dyDescent="0.3">
      <c r="A196" s="104" t="s">
        <v>297</v>
      </c>
      <c r="B196" s="105">
        <v>0</v>
      </c>
      <c r="C196" s="106"/>
      <c r="D196" s="106">
        <f t="shared" si="31"/>
        <v>0</v>
      </c>
      <c r="E196" s="107">
        <f t="shared" si="28"/>
        <v>0</v>
      </c>
      <c r="F196" s="105">
        <v>0</v>
      </c>
      <c r="G196" s="106"/>
      <c r="H196" s="106">
        <f t="shared" si="32"/>
        <v>0</v>
      </c>
      <c r="I196" s="107" t="str">
        <f t="shared" si="29"/>
        <v/>
      </c>
      <c r="J196" s="105">
        <v>193</v>
      </c>
      <c r="K196" s="106"/>
      <c r="L196" s="106">
        <f t="shared" si="33"/>
        <v>193</v>
      </c>
      <c r="M196" s="107">
        <f t="shared" si="34"/>
        <v>3.8610846559015362E-6</v>
      </c>
      <c r="N196" s="106">
        <v>12</v>
      </c>
      <c r="O196" s="106"/>
      <c r="P196" s="106">
        <f t="shared" si="35"/>
        <v>12</v>
      </c>
      <c r="Q196" s="108">
        <f t="shared" si="30"/>
        <v>15.083333333333332</v>
      </c>
    </row>
    <row r="197" spans="1:17" ht="16.5" x14ac:dyDescent="0.3">
      <c r="A197" s="104" t="s">
        <v>399</v>
      </c>
      <c r="B197" s="105">
        <v>0</v>
      </c>
      <c r="C197" s="106"/>
      <c r="D197" s="106">
        <f t="shared" si="31"/>
        <v>0</v>
      </c>
      <c r="E197" s="107">
        <f t="shared" ref="E197:E260" si="36">D197/$D$7</f>
        <v>0</v>
      </c>
      <c r="F197" s="105">
        <v>0</v>
      </c>
      <c r="G197" s="106"/>
      <c r="H197" s="106">
        <f t="shared" si="32"/>
        <v>0</v>
      </c>
      <c r="I197" s="107" t="str">
        <f t="shared" si="29"/>
        <v/>
      </c>
      <c r="J197" s="105">
        <v>8</v>
      </c>
      <c r="K197" s="106"/>
      <c r="L197" s="106">
        <f t="shared" si="33"/>
        <v>8</v>
      </c>
      <c r="M197" s="107">
        <f t="shared" si="34"/>
        <v>1.6004495983011549E-7</v>
      </c>
      <c r="N197" s="106">
        <v>0</v>
      </c>
      <c r="O197" s="106"/>
      <c r="P197" s="106">
        <f t="shared" si="35"/>
        <v>0</v>
      </c>
      <c r="Q197" s="108" t="str">
        <f t="shared" si="30"/>
        <v/>
      </c>
    </row>
    <row r="198" spans="1:17" ht="16.5" x14ac:dyDescent="0.3">
      <c r="A198" s="104" t="s">
        <v>504</v>
      </c>
      <c r="B198" s="105">
        <v>0</v>
      </c>
      <c r="C198" s="106"/>
      <c r="D198" s="106">
        <f t="shared" si="31"/>
        <v>0</v>
      </c>
      <c r="E198" s="107">
        <f t="shared" si="36"/>
        <v>0</v>
      </c>
      <c r="F198" s="105">
        <v>0</v>
      </c>
      <c r="G198" s="106"/>
      <c r="H198" s="106">
        <f t="shared" si="32"/>
        <v>0</v>
      </c>
      <c r="I198" s="107" t="str">
        <f t="shared" si="29"/>
        <v/>
      </c>
      <c r="J198" s="105">
        <v>0</v>
      </c>
      <c r="K198" s="106"/>
      <c r="L198" s="106">
        <f t="shared" si="33"/>
        <v>0</v>
      </c>
      <c r="M198" s="107">
        <f t="shared" si="34"/>
        <v>0</v>
      </c>
      <c r="N198" s="106">
        <v>0</v>
      </c>
      <c r="O198" s="106"/>
      <c r="P198" s="106">
        <f t="shared" si="35"/>
        <v>0</v>
      </c>
      <c r="Q198" s="108" t="str">
        <f t="shared" si="30"/>
        <v/>
      </c>
    </row>
    <row r="199" spans="1:17" ht="16.5" x14ac:dyDescent="0.3">
      <c r="A199" s="104" t="s">
        <v>454</v>
      </c>
      <c r="B199" s="105">
        <v>0</v>
      </c>
      <c r="C199" s="106"/>
      <c r="D199" s="106">
        <f t="shared" si="31"/>
        <v>0</v>
      </c>
      <c r="E199" s="107">
        <f t="shared" si="36"/>
        <v>0</v>
      </c>
      <c r="F199" s="105">
        <v>0</v>
      </c>
      <c r="G199" s="106"/>
      <c r="H199" s="106">
        <f t="shared" si="32"/>
        <v>0</v>
      </c>
      <c r="I199" s="107" t="str">
        <f t="shared" si="29"/>
        <v/>
      </c>
      <c r="J199" s="105">
        <v>0</v>
      </c>
      <c r="K199" s="106"/>
      <c r="L199" s="106">
        <f t="shared" si="33"/>
        <v>0</v>
      </c>
      <c r="M199" s="107">
        <f t="shared" si="34"/>
        <v>0</v>
      </c>
      <c r="N199" s="106">
        <v>13</v>
      </c>
      <c r="O199" s="106"/>
      <c r="P199" s="106">
        <f t="shared" si="35"/>
        <v>13</v>
      </c>
      <c r="Q199" s="108">
        <f t="shared" si="30"/>
        <v>-1</v>
      </c>
    </row>
    <row r="200" spans="1:17" ht="16.5" x14ac:dyDescent="0.3">
      <c r="A200" s="104" t="s">
        <v>518</v>
      </c>
      <c r="B200" s="105">
        <v>0</v>
      </c>
      <c r="C200" s="106"/>
      <c r="D200" s="106">
        <f t="shared" si="31"/>
        <v>0</v>
      </c>
      <c r="E200" s="107">
        <f t="shared" si="36"/>
        <v>0</v>
      </c>
      <c r="F200" s="105">
        <v>0</v>
      </c>
      <c r="G200" s="106"/>
      <c r="H200" s="106">
        <f t="shared" si="32"/>
        <v>0</v>
      </c>
      <c r="I200" s="107" t="str">
        <f t="shared" ref="I200:I263" si="37">IFERROR(D200/H200-1,"")</f>
        <v/>
      </c>
      <c r="J200" s="105">
        <v>0</v>
      </c>
      <c r="K200" s="106"/>
      <c r="L200" s="106">
        <f t="shared" si="33"/>
        <v>0</v>
      </c>
      <c r="M200" s="107">
        <f t="shared" si="34"/>
        <v>0</v>
      </c>
      <c r="N200" s="106">
        <v>30</v>
      </c>
      <c r="O200" s="106"/>
      <c r="P200" s="106">
        <f t="shared" si="35"/>
        <v>30</v>
      </c>
      <c r="Q200" s="108">
        <f t="shared" ref="Q200:Q263" si="38">IFERROR(L200/P200-1,"")</f>
        <v>-1</v>
      </c>
    </row>
    <row r="201" spans="1:17" ht="16.5" x14ac:dyDescent="0.3">
      <c r="A201" s="104" t="s">
        <v>360</v>
      </c>
      <c r="B201" s="105">
        <v>0</v>
      </c>
      <c r="C201" s="106"/>
      <c r="D201" s="106">
        <f t="shared" si="31"/>
        <v>0</v>
      </c>
      <c r="E201" s="107">
        <f t="shared" si="36"/>
        <v>0</v>
      </c>
      <c r="F201" s="105">
        <v>0</v>
      </c>
      <c r="G201" s="106"/>
      <c r="H201" s="106">
        <f t="shared" si="32"/>
        <v>0</v>
      </c>
      <c r="I201" s="107" t="str">
        <f t="shared" si="37"/>
        <v/>
      </c>
      <c r="J201" s="105">
        <v>322</v>
      </c>
      <c r="K201" s="106"/>
      <c r="L201" s="106">
        <f t="shared" si="33"/>
        <v>322</v>
      </c>
      <c r="M201" s="107">
        <f t="shared" si="34"/>
        <v>6.4418096331621479E-6</v>
      </c>
      <c r="N201" s="106">
        <v>134</v>
      </c>
      <c r="O201" s="106"/>
      <c r="P201" s="106">
        <f t="shared" si="35"/>
        <v>134</v>
      </c>
      <c r="Q201" s="108">
        <f t="shared" si="38"/>
        <v>1.4029850746268657</v>
      </c>
    </row>
    <row r="202" spans="1:17" ht="16.5" x14ac:dyDescent="0.3">
      <c r="A202" s="104" t="s">
        <v>337</v>
      </c>
      <c r="B202" s="105">
        <v>0</v>
      </c>
      <c r="C202" s="106"/>
      <c r="D202" s="106">
        <f t="shared" si="31"/>
        <v>0</v>
      </c>
      <c r="E202" s="107">
        <f t="shared" si="36"/>
        <v>0</v>
      </c>
      <c r="F202" s="105">
        <v>0</v>
      </c>
      <c r="G202" s="106"/>
      <c r="H202" s="106">
        <f t="shared" si="32"/>
        <v>0</v>
      </c>
      <c r="I202" s="107" t="str">
        <f t="shared" si="37"/>
        <v/>
      </c>
      <c r="J202" s="105">
        <v>0</v>
      </c>
      <c r="K202" s="106"/>
      <c r="L202" s="106">
        <f t="shared" si="33"/>
        <v>0</v>
      </c>
      <c r="M202" s="107">
        <f t="shared" si="34"/>
        <v>0</v>
      </c>
      <c r="N202" s="106">
        <v>0</v>
      </c>
      <c r="O202" s="106"/>
      <c r="P202" s="106">
        <f t="shared" si="35"/>
        <v>0</v>
      </c>
      <c r="Q202" s="108" t="str">
        <f t="shared" si="38"/>
        <v/>
      </c>
    </row>
    <row r="203" spans="1:17" ht="16.5" x14ac:dyDescent="0.3">
      <c r="A203" s="104" t="s">
        <v>508</v>
      </c>
      <c r="B203" s="105">
        <v>0</v>
      </c>
      <c r="C203" s="106"/>
      <c r="D203" s="106">
        <f t="shared" si="31"/>
        <v>0</v>
      </c>
      <c r="E203" s="107">
        <f t="shared" si="36"/>
        <v>0</v>
      </c>
      <c r="F203" s="105">
        <v>0</v>
      </c>
      <c r="G203" s="106"/>
      <c r="H203" s="106">
        <f t="shared" si="32"/>
        <v>0</v>
      </c>
      <c r="I203" s="107" t="str">
        <f t="shared" si="37"/>
        <v/>
      </c>
      <c r="J203" s="105">
        <v>0</v>
      </c>
      <c r="K203" s="106"/>
      <c r="L203" s="106">
        <f t="shared" si="33"/>
        <v>0</v>
      </c>
      <c r="M203" s="107">
        <f t="shared" si="34"/>
        <v>0</v>
      </c>
      <c r="N203" s="106">
        <v>0</v>
      </c>
      <c r="O203" s="106"/>
      <c r="P203" s="106">
        <f t="shared" si="35"/>
        <v>0</v>
      </c>
      <c r="Q203" s="108" t="str">
        <f t="shared" si="38"/>
        <v/>
      </c>
    </row>
    <row r="204" spans="1:17" ht="16.5" x14ac:dyDescent="0.3">
      <c r="A204" s="104" t="s">
        <v>376</v>
      </c>
      <c r="B204" s="105">
        <v>0</v>
      </c>
      <c r="C204" s="106"/>
      <c r="D204" s="106">
        <f t="shared" si="31"/>
        <v>0</v>
      </c>
      <c r="E204" s="107">
        <f t="shared" si="36"/>
        <v>0</v>
      </c>
      <c r="F204" s="105">
        <v>0</v>
      </c>
      <c r="G204" s="106"/>
      <c r="H204" s="106">
        <f t="shared" si="32"/>
        <v>0</v>
      </c>
      <c r="I204" s="107" t="str">
        <f t="shared" si="37"/>
        <v/>
      </c>
      <c r="J204" s="105">
        <v>43</v>
      </c>
      <c r="K204" s="106"/>
      <c r="L204" s="106">
        <f t="shared" si="33"/>
        <v>43</v>
      </c>
      <c r="M204" s="107">
        <f t="shared" si="34"/>
        <v>8.6024165908687071E-7</v>
      </c>
      <c r="N204" s="106">
        <v>0</v>
      </c>
      <c r="O204" s="106"/>
      <c r="P204" s="106">
        <f t="shared" si="35"/>
        <v>0</v>
      </c>
      <c r="Q204" s="108" t="str">
        <f t="shared" si="38"/>
        <v/>
      </c>
    </row>
    <row r="205" spans="1:17" ht="16.5" x14ac:dyDescent="0.3">
      <c r="A205" s="104" t="s">
        <v>294</v>
      </c>
      <c r="B205" s="105">
        <v>0</v>
      </c>
      <c r="C205" s="106"/>
      <c r="D205" s="106">
        <f t="shared" si="31"/>
        <v>0</v>
      </c>
      <c r="E205" s="107">
        <f t="shared" si="36"/>
        <v>0</v>
      </c>
      <c r="F205" s="105">
        <v>0</v>
      </c>
      <c r="G205" s="106"/>
      <c r="H205" s="106">
        <f t="shared" si="32"/>
        <v>0</v>
      </c>
      <c r="I205" s="107" t="str">
        <f t="shared" si="37"/>
        <v/>
      </c>
      <c r="J205" s="105">
        <v>582</v>
      </c>
      <c r="K205" s="106"/>
      <c r="L205" s="106">
        <f t="shared" si="33"/>
        <v>582</v>
      </c>
      <c r="M205" s="107">
        <f t="shared" si="34"/>
        <v>1.1643270827640901E-5</v>
      </c>
      <c r="N205" s="106">
        <v>2728</v>
      </c>
      <c r="O205" s="106"/>
      <c r="P205" s="106">
        <f t="shared" si="35"/>
        <v>2728</v>
      </c>
      <c r="Q205" s="108">
        <f t="shared" si="38"/>
        <v>-0.78665689149560114</v>
      </c>
    </row>
    <row r="206" spans="1:17" ht="16.5" x14ac:dyDescent="0.3">
      <c r="A206" s="104" t="s">
        <v>356</v>
      </c>
      <c r="B206" s="105">
        <v>0</v>
      </c>
      <c r="C206" s="106"/>
      <c r="D206" s="106">
        <f t="shared" si="31"/>
        <v>0</v>
      </c>
      <c r="E206" s="107">
        <f t="shared" si="36"/>
        <v>0</v>
      </c>
      <c r="F206" s="105">
        <v>0</v>
      </c>
      <c r="G206" s="106"/>
      <c r="H206" s="106">
        <f t="shared" si="32"/>
        <v>0</v>
      </c>
      <c r="I206" s="107" t="str">
        <f t="shared" si="37"/>
        <v/>
      </c>
      <c r="J206" s="105">
        <v>3</v>
      </c>
      <c r="K206" s="106"/>
      <c r="L206" s="106">
        <f t="shared" si="33"/>
        <v>3</v>
      </c>
      <c r="M206" s="107">
        <f t="shared" si="34"/>
        <v>6.0016859936293298E-8</v>
      </c>
      <c r="N206" s="106">
        <v>51</v>
      </c>
      <c r="O206" s="106"/>
      <c r="P206" s="106">
        <f t="shared" si="35"/>
        <v>51</v>
      </c>
      <c r="Q206" s="108">
        <f t="shared" si="38"/>
        <v>-0.94117647058823528</v>
      </c>
    </row>
    <row r="207" spans="1:17" ht="16.5" x14ac:dyDescent="0.3">
      <c r="A207" s="104" t="s">
        <v>435</v>
      </c>
      <c r="B207" s="105">
        <v>0</v>
      </c>
      <c r="C207" s="106"/>
      <c r="D207" s="106">
        <f t="shared" si="31"/>
        <v>0</v>
      </c>
      <c r="E207" s="107">
        <f t="shared" si="36"/>
        <v>0</v>
      </c>
      <c r="F207" s="105">
        <v>0</v>
      </c>
      <c r="G207" s="106"/>
      <c r="H207" s="106">
        <f t="shared" si="32"/>
        <v>0</v>
      </c>
      <c r="I207" s="107" t="str">
        <f t="shared" si="37"/>
        <v/>
      </c>
      <c r="J207" s="105">
        <v>0</v>
      </c>
      <c r="K207" s="106"/>
      <c r="L207" s="106">
        <f t="shared" si="33"/>
        <v>0</v>
      </c>
      <c r="M207" s="107">
        <f t="shared" si="34"/>
        <v>0</v>
      </c>
      <c r="N207" s="106">
        <v>37</v>
      </c>
      <c r="O207" s="106"/>
      <c r="P207" s="106">
        <f t="shared" si="35"/>
        <v>37</v>
      </c>
      <c r="Q207" s="108">
        <f t="shared" si="38"/>
        <v>-1</v>
      </c>
    </row>
    <row r="208" spans="1:17" ht="16.5" x14ac:dyDescent="0.3">
      <c r="A208" s="104" t="s">
        <v>420</v>
      </c>
      <c r="B208" s="105">
        <v>0</v>
      </c>
      <c r="C208" s="106"/>
      <c r="D208" s="106">
        <f t="shared" si="31"/>
        <v>0</v>
      </c>
      <c r="E208" s="107">
        <f t="shared" si="36"/>
        <v>0</v>
      </c>
      <c r="F208" s="105">
        <v>0</v>
      </c>
      <c r="G208" s="106"/>
      <c r="H208" s="106">
        <f t="shared" si="32"/>
        <v>0</v>
      </c>
      <c r="I208" s="107" t="str">
        <f t="shared" si="37"/>
        <v/>
      </c>
      <c r="J208" s="105">
        <v>2</v>
      </c>
      <c r="K208" s="106"/>
      <c r="L208" s="106">
        <f t="shared" si="33"/>
        <v>2</v>
      </c>
      <c r="M208" s="107">
        <f t="shared" si="34"/>
        <v>4.0011239957528872E-8</v>
      </c>
      <c r="N208" s="106">
        <v>0</v>
      </c>
      <c r="O208" s="106"/>
      <c r="P208" s="106">
        <f t="shared" si="35"/>
        <v>0</v>
      </c>
      <c r="Q208" s="108" t="str">
        <f t="shared" si="38"/>
        <v/>
      </c>
    </row>
    <row r="209" spans="1:17" ht="16.5" x14ac:dyDescent="0.3">
      <c r="A209" s="104" t="s">
        <v>138</v>
      </c>
      <c r="B209" s="105">
        <v>0</v>
      </c>
      <c r="C209" s="106"/>
      <c r="D209" s="106">
        <f t="shared" si="31"/>
        <v>0</v>
      </c>
      <c r="E209" s="107">
        <f t="shared" si="36"/>
        <v>0</v>
      </c>
      <c r="F209" s="105">
        <v>8</v>
      </c>
      <c r="G209" s="106"/>
      <c r="H209" s="106">
        <f t="shared" si="32"/>
        <v>8</v>
      </c>
      <c r="I209" s="107">
        <f t="shared" si="37"/>
        <v>-1</v>
      </c>
      <c r="J209" s="105">
        <v>193</v>
      </c>
      <c r="K209" s="106"/>
      <c r="L209" s="106">
        <f t="shared" si="33"/>
        <v>193</v>
      </c>
      <c r="M209" s="107">
        <f t="shared" si="34"/>
        <v>3.8610846559015362E-6</v>
      </c>
      <c r="N209" s="106">
        <v>204</v>
      </c>
      <c r="O209" s="106"/>
      <c r="P209" s="106">
        <f t="shared" si="35"/>
        <v>204</v>
      </c>
      <c r="Q209" s="108">
        <f t="shared" si="38"/>
        <v>-5.3921568627451011E-2</v>
      </c>
    </row>
    <row r="210" spans="1:17" ht="16.5" x14ac:dyDescent="0.3">
      <c r="A210" s="104" t="s">
        <v>503</v>
      </c>
      <c r="B210" s="105">
        <v>0</v>
      </c>
      <c r="C210" s="106"/>
      <c r="D210" s="106">
        <f t="shared" si="31"/>
        <v>0</v>
      </c>
      <c r="E210" s="107">
        <f t="shared" si="36"/>
        <v>0</v>
      </c>
      <c r="F210" s="105">
        <v>0</v>
      </c>
      <c r="G210" s="106"/>
      <c r="H210" s="106">
        <f t="shared" si="32"/>
        <v>0</v>
      </c>
      <c r="I210" s="107" t="str">
        <f t="shared" si="37"/>
        <v/>
      </c>
      <c r="J210" s="105">
        <v>0</v>
      </c>
      <c r="K210" s="106"/>
      <c r="L210" s="106">
        <f t="shared" si="33"/>
        <v>0</v>
      </c>
      <c r="M210" s="107">
        <f t="shared" si="34"/>
        <v>0</v>
      </c>
      <c r="N210" s="106">
        <v>0</v>
      </c>
      <c r="O210" s="106"/>
      <c r="P210" s="106">
        <f t="shared" si="35"/>
        <v>0</v>
      </c>
      <c r="Q210" s="108" t="str">
        <f t="shared" si="38"/>
        <v/>
      </c>
    </row>
    <row r="211" spans="1:17" ht="16.5" x14ac:dyDescent="0.3">
      <c r="A211" s="104" t="s">
        <v>362</v>
      </c>
      <c r="B211" s="105">
        <v>0</v>
      </c>
      <c r="C211" s="106"/>
      <c r="D211" s="106">
        <f t="shared" si="31"/>
        <v>0</v>
      </c>
      <c r="E211" s="107">
        <f t="shared" si="36"/>
        <v>0</v>
      </c>
      <c r="F211" s="105">
        <v>0</v>
      </c>
      <c r="G211" s="106"/>
      <c r="H211" s="106">
        <f t="shared" si="32"/>
        <v>0</v>
      </c>
      <c r="I211" s="107" t="str">
        <f t="shared" si="37"/>
        <v/>
      </c>
      <c r="J211" s="105">
        <v>36</v>
      </c>
      <c r="K211" s="106"/>
      <c r="L211" s="106">
        <f t="shared" si="33"/>
        <v>36</v>
      </c>
      <c r="M211" s="107">
        <f t="shared" si="34"/>
        <v>7.2020231923551968E-7</v>
      </c>
      <c r="N211" s="106">
        <v>16</v>
      </c>
      <c r="O211" s="106"/>
      <c r="P211" s="106">
        <f t="shared" si="35"/>
        <v>16</v>
      </c>
      <c r="Q211" s="108">
        <f t="shared" si="38"/>
        <v>1.25</v>
      </c>
    </row>
    <row r="212" spans="1:17" ht="16.5" x14ac:dyDescent="0.3">
      <c r="A212" s="104" t="s">
        <v>496</v>
      </c>
      <c r="B212" s="105">
        <v>0</v>
      </c>
      <c r="C212" s="106"/>
      <c r="D212" s="106">
        <f t="shared" si="31"/>
        <v>0</v>
      </c>
      <c r="E212" s="107">
        <f t="shared" si="36"/>
        <v>0</v>
      </c>
      <c r="F212" s="105">
        <v>0</v>
      </c>
      <c r="G212" s="106"/>
      <c r="H212" s="106">
        <f t="shared" si="32"/>
        <v>0</v>
      </c>
      <c r="I212" s="107" t="str">
        <f t="shared" si="37"/>
        <v/>
      </c>
      <c r="J212" s="105">
        <v>0</v>
      </c>
      <c r="K212" s="106"/>
      <c r="L212" s="106">
        <f t="shared" si="33"/>
        <v>0</v>
      </c>
      <c r="M212" s="107">
        <f t="shared" si="34"/>
        <v>0</v>
      </c>
      <c r="N212" s="106">
        <v>0</v>
      </c>
      <c r="O212" s="106"/>
      <c r="P212" s="106">
        <f t="shared" si="35"/>
        <v>0</v>
      </c>
      <c r="Q212" s="108" t="str">
        <f t="shared" si="38"/>
        <v/>
      </c>
    </row>
    <row r="213" spans="1:17" ht="16.5" x14ac:dyDescent="0.3">
      <c r="A213" s="104" t="s">
        <v>500</v>
      </c>
      <c r="B213" s="105">
        <v>0</v>
      </c>
      <c r="C213" s="106"/>
      <c r="D213" s="106">
        <f t="shared" si="31"/>
        <v>0</v>
      </c>
      <c r="E213" s="107">
        <f t="shared" si="36"/>
        <v>0</v>
      </c>
      <c r="F213" s="105">
        <v>0</v>
      </c>
      <c r="G213" s="106"/>
      <c r="H213" s="106">
        <f t="shared" si="32"/>
        <v>0</v>
      </c>
      <c r="I213" s="107" t="str">
        <f t="shared" si="37"/>
        <v/>
      </c>
      <c r="J213" s="105">
        <v>0</v>
      </c>
      <c r="K213" s="106"/>
      <c r="L213" s="106">
        <f t="shared" si="33"/>
        <v>0</v>
      </c>
      <c r="M213" s="107">
        <f t="shared" si="34"/>
        <v>0</v>
      </c>
      <c r="N213" s="106">
        <v>0</v>
      </c>
      <c r="O213" s="106"/>
      <c r="P213" s="106">
        <f t="shared" si="35"/>
        <v>0</v>
      </c>
      <c r="Q213" s="108" t="str">
        <f t="shared" si="38"/>
        <v/>
      </c>
    </row>
    <row r="214" spans="1:17" ht="16.5" x14ac:dyDescent="0.3">
      <c r="A214" s="104" t="s">
        <v>394</v>
      </c>
      <c r="B214" s="105">
        <v>0</v>
      </c>
      <c r="C214" s="106"/>
      <c r="D214" s="106">
        <f t="shared" si="31"/>
        <v>0</v>
      </c>
      <c r="E214" s="107">
        <f t="shared" si="36"/>
        <v>0</v>
      </c>
      <c r="F214" s="105">
        <v>0</v>
      </c>
      <c r="G214" s="106"/>
      <c r="H214" s="106">
        <f t="shared" si="32"/>
        <v>0</v>
      </c>
      <c r="I214" s="107" t="str">
        <f t="shared" si="37"/>
        <v/>
      </c>
      <c r="J214" s="105">
        <v>10</v>
      </c>
      <c r="K214" s="106"/>
      <c r="L214" s="106">
        <f t="shared" si="33"/>
        <v>10</v>
      </c>
      <c r="M214" s="107">
        <f t="shared" si="34"/>
        <v>2.0005619978764435E-7</v>
      </c>
      <c r="N214" s="106">
        <v>0</v>
      </c>
      <c r="O214" s="106"/>
      <c r="P214" s="106">
        <f t="shared" si="35"/>
        <v>0</v>
      </c>
      <c r="Q214" s="108" t="str">
        <f t="shared" si="38"/>
        <v/>
      </c>
    </row>
    <row r="215" spans="1:17" ht="16.5" x14ac:dyDescent="0.3">
      <c r="A215" s="104" t="s">
        <v>494</v>
      </c>
      <c r="B215" s="105">
        <v>0</v>
      </c>
      <c r="C215" s="106"/>
      <c r="D215" s="106">
        <f t="shared" si="31"/>
        <v>0</v>
      </c>
      <c r="E215" s="107">
        <f t="shared" si="36"/>
        <v>0</v>
      </c>
      <c r="F215" s="105">
        <v>0</v>
      </c>
      <c r="G215" s="106"/>
      <c r="H215" s="106">
        <f t="shared" si="32"/>
        <v>0</v>
      </c>
      <c r="I215" s="107" t="str">
        <f t="shared" si="37"/>
        <v/>
      </c>
      <c r="J215" s="105">
        <v>0</v>
      </c>
      <c r="K215" s="106"/>
      <c r="L215" s="106">
        <f t="shared" si="33"/>
        <v>0</v>
      </c>
      <c r="M215" s="107">
        <f t="shared" si="34"/>
        <v>0</v>
      </c>
      <c r="N215" s="106">
        <v>1</v>
      </c>
      <c r="O215" s="106"/>
      <c r="P215" s="106">
        <f t="shared" si="35"/>
        <v>1</v>
      </c>
      <c r="Q215" s="108">
        <f t="shared" si="38"/>
        <v>-1</v>
      </c>
    </row>
    <row r="216" spans="1:17" ht="16.5" x14ac:dyDescent="0.3">
      <c r="A216" s="104" t="s">
        <v>456</v>
      </c>
      <c r="B216" s="105">
        <v>0</v>
      </c>
      <c r="C216" s="106"/>
      <c r="D216" s="106">
        <f t="shared" si="31"/>
        <v>0</v>
      </c>
      <c r="E216" s="107">
        <f t="shared" si="36"/>
        <v>0</v>
      </c>
      <c r="F216" s="105">
        <v>0</v>
      </c>
      <c r="G216" s="106"/>
      <c r="H216" s="106">
        <f t="shared" si="32"/>
        <v>0</v>
      </c>
      <c r="I216" s="107" t="str">
        <f t="shared" si="37"/>
        <v/>
      </c>
      <c r="J216" s="105">
        <v>0</v>
      </c>
      <c r="K216" s="106"/>
      <c r="L216" s="106">
        <f t="shared" si="33"/>
        <v>0</v>
      </c>
      <c r="M216" s="107">
        <f t="shared" si="34"/>
        <v>0</v>
      </c>
      <c r="N216" s="106">
        <v>14</v>
      </c>
      <c r="O216" s="106"/>
      <c r="P216" s="106">
        <f t="shared" si="35"/>
        <v>14</v>
      </c>
      <c r="Q216" s="108">
        <f t="shared" si="38"/>
        <v>-1</v>
      </c>
    </row>
    <row r="217" spans="1:17" ht="16.5" x14ac:dyDescent="0.3">
      <c r="A217" s="104" t="s">
        <v>423</v>
      </c>
      <c r="B217" s="105">
        <v>0</v>
      </c>
      <c r="C217" s="106"/>
      <c r="D217" s="106">
        <f t="shared" si="31"/>
        <v>0</v>
      </c>
      <c r="E217" s="107">
        <f t="shared" si="36"/>
        <v>0</v>
      </c>
      <c r="F217" s="105">
        <v>0</v>
      </c>
      <c r="G217" s="106"/>
      <c r="H217" s="106">
        <f t="shared" si="32"/>
        <v>0</v>
      </c>
      <c r="I217" s="107" t="str">
        <f t="shared" si="37"/>
        <v/>
      </c>
      <c r="J217" s="105">
        <v>2</v>
      </c>
      <c r="K217" s="106"/>
      <c r="L217" s="106">
        <f t="shared" si="33"/>
        <v>2</v>
      </c>
      <c r="M217" s="107">
        <f t="shared" si="34"/>
        <v>4.0011239957528872E-8</v>
      </c>
      <c r="N217" s="106">
        <v>0</v>
      </c>
      <c r="O217" s="106"/>
      <c r="P217" s="106">
        <f t="shared" si="35"/>
        <v>0</v>
      </c>
      <c r="Q217" s="108" t="str">
        <f t="shared" si="38"/>
        <v/>
      </c>
    </row>
    <row r="218" spans="1:17" ht="16.5" x14ac:dyDescent="0.3">
      <c r="A218" s="104" t="s">
        <v>345</v>
      </c>
      <c r="B218" s="105">
        <v>0</v>
      </c>
      <c r="C218" s="106"/>
      <c r="D218" s="106">
        <f t="shared" si="31"/>
        <v>0</v>
      </c>
      <c r="E218" s="107">
        <f t="shared" si="36"/>
        <v>0</v>
      </c>
      <c r="F218" s="105">
        <v>0</v>
      </c>
      <c r="G218" s="106"/>
      <c r="H218" s="106">
        <f t="shared" si="32"/>
        <v>0</v>
      </c>
      <c r="I218" s="107" t="str">
        <f t="shared" si="37"/>
        <v/>
      </c>
      <c r="J218" s="105">
        <v>0</v>
      </c>
      <c r="K218" s="106"/>
      <c r="L218" s="106">
        <f t="shared" si="33"/>
        <v>0</v>
      </c>
      <c r="M218" s="107">
        <f t="shared" si="34"/>
        <v>0</v>
      </c>
      <c r="N218" s="106">
        <v>0</v>
      </c>
      <c r="O218" s="106"/>
      <c r="P218" s="106">
        <f t="shared" si="35"/>
        <v>0</v>
      </c>
      <c r="Q218" s="108" t="str">
        <f t="shared" si="38"/>
        <v/>
      </c>
    </row>
    <row r="219" spans="1:17" ht="16.5" x14ac:dyDescent="0.3">
      <c r="A219" s="104" t="s">
        <v>322</v>
      </c>
      <c r="B219" s="105">
        <v>0</v>
      </c>
      <c r="C219" s="106"/>
      <c r="D219" s="106">
        <f t="shared" si="31"/>
        <v>0</v>
      </c>
      <c r="E219" s="107">
        <f t="shared" si="36"/>
        <v>0</v>
      </c>
      <c r="F219" s="105">
        <v>0</v>
      </c>
      <c r="G219" s="106"/>
      <c r="H219" s="106">
        <f t="shared" si="32"/>
        <v>0</v>
      </c>
      <c r="I219" s="107" t="str">
        <f t="shared" si="37"/>
        <v/>
      </c>
      <c r="J219" s="105">
        <v>50</v>
      </c>
      <c r="K219" s="106"/>
      <c r="L219" s="106">
        <f t="shared" si="33"/>
        <v>50</v>
      </c>
      <c r="M219" s="107">
        <f t="shared" si="34"/>
        <v>1.0002809989382216E-6</v>
      </c>
      <c r="N219" s="106">
        <v>61</v>
      </c>
      <c r="O219" s="106"/>
      <c r="P219" s="106">
        <f t="shared" si="35"/>
        <v>61</v>
      </c>
      <c r="Q219" s="108">
        <f t="shared" si="38"/>
        <v>-0.18032786885245899</v>
      </c>
    </row>
    <row r="220" spans="1:17" ht="16.5" x14ac:dyDescent="0.3">
      <c r="A220" s="104" t="s">
        <v>462</v>
      </c>
      <c r="B220" s="105">
        <v>0</v>
      </c>
      <c r="C220" s="106"/>
      <c r="D220" s="106">
        <f t="shared" si="31"/>
        <v>0</v>
      </c>
      <c r="E220" s="107">
        <f t="shared" si="36"/>
        <v>0</v>
      </c>
      <c r="F220" s="105">
        <v>0</v>
      </c>
      <c r="G220" s="106"/>
      <c r="H220" s="106">
        <f t="shared" si="32"/>
        <v>0</v>
      </c>
      <c r="I220" s="107" t="str">
        <f t="shared" si="37"/>
        <v/>
      </c>
      <c r="J220" s="105">
        <v>0</v>
      </c>
      <c r="K220" s="106"/>
      <c r="L220" s="106">
        <f t="shared" si="33"/>
        <v>0</v>
      </c>
      <c r="M220" s="107">
        <f t="shared" si="34"/>
        <v>0</v>
      </c>
      <c r="N220" s="106">
        <v>14</v>
      </c>
      <c r="O220" s="106"/>
      <c r="P220" s="106">
        <f t="shared" si="35"/>
        <v>14</v>
      </c>
      <c r="Q220" s="108">
        <f t="shared" si="38"/>
        <v>-1</v>
      </c>
    </row>
    <row r="221" spans="1:17" ht="16.5" x14ac:dyDescent="0.3">
      <c r="A221" s="104" t="s">
        <v>484</v>
      </c>
      <c r="B221" s="105">
        <v>0</v>
      </c>
      <c r="C221" s="106"/>
      <c r="D221" s="106">
        <f t="shared" si="31"/>
        <v>0</v>
      </c>
      <c r="E221" s="107">
        <f t="shared" si="36"/>
        <v>0</v>
      </c>
      <c r="F221" s="105">
        <v>0</v>
      </c>
      <c r="G221" s="106"/>
      <c r="H221" s="106">
        <f t="shared" si="32"/>
        <v>0</v>
      </c>
      <c r="I221" s="107" t="str">
        <f t="shared" si="37"/>
        <v/>
      </c>
      <c r="J221" s="105">
        <v>0</v>
      </c>
      <c r="K221" s="106"/>
      <c r="L221" s="106">
        <f t="shared" si="33"/>
        <v>0</v>
      </c>
      <c r="M221" s="107">
        <f t="shared" si="34"/>
        <v>0</v>
      </c>
      <c r="N221" s="106">
        <v>9</v>
      </c>
      <c r="O221" s="106"/>
      <c r="P221" s="106">
        <f t="shared" si="35"/>
        <v>9</v>
      </c>
      <c r="Q221" s="108">
        <f t="shared" si="38"/>
        <v>-1</v>
      </c>
    </row>
    <row r="222" spans="1:17" ht="16.5" x14ac:dyDescent="0.3">
      <c r="A222" s="104" t="s">
        <v>397</v>
      </c>
      <c r="B222" s="105">
        <v>0</v>
      </c>
      <c r="C222" s="106"/>
      <c r="D222" s="106">
        <f t="shared" si="31"/>
        <v>0</v>
      </c>
      <c r="E222" s="107">
        <f t="shared" si="36"/>
        <v>0</v>
      </c>
      <c r="F222" s="105">
        <v>0</v>
      </c>
      <c r="G222" s="106"/>
      <c r="H222" s="106">
        <f t="shared" si="32"/>
        <v>0</v>
      </c>
      <c r="I222" s="107" t="str">
        <f t="shared" si="37"/>
        <v/>
      </c>
      <c r="J222" s="105">
        <v>8</v>
      </c>
      <c r="K222" s="106"/>
      <c r="L222" s="106">
        <f t="shared" si="33"/>
        <v>8</v>
      </c>
      <c r="M222" s="107">
        <f t="shared" si="34"/>
        <v>1.6004495983011549E-7</v>
      </c>
      <c r="N222" s="106">
        <v>0</v>
      </c>
      <c r="O222" s="106"/>
      <c r="P222" s="106">
        <f t="shared" si="35"/>
        <v>0</v>
      </c>
      <c r="Q222" s="108" t="str">
        <f t="shared" si="38"/>
        <v/>
      </c>
    </row>
    <row r="223" spans="1:17" ht="16.5" x14ac:dyDescent="0.3">
      <c r="A223" s="104" t="s">
        <v>482</v>
      </c>
      <c r="B223" s="105">
        <v>0</v>
      </c>
      <c r="C223" s="106"/>
      <c r="D223" s="106">
        <f t="shared" si="31"/>
        <v>0</v>
      </c>
      <c r="E223" s="107">
        <f t="shared" si="36"/>
        <v>0</v>
      </c>
      <c r="F223" s="105">
        <v>0</v>
      </c>
      <c r="G223" s="106"/>
      <c r="H223" s="106">
        <f t="shared" si="32"/>
        <v>0</v>
      </c>
      <c r="I223" s="107" t="str">
        <f t="shared" si="37"/>
        <v/>
      </c>
      <c r="J223" s="105">
        <v>0</v>
      </c>
      <c r="K223" s="106"/>
      <c r="L223" s="106">
        <f t="shared" si="33"/>
        <v>0</v>
      </c>
      <c r="M223" s="107">
        <f t="shared" si="34"/>
        <v>0</v>
      </c>
      <c r="N223" s="106">
        <v>4</v>
      </c>
      <c r="O223" s="106"/>
      <c r="P223" s="106">
        <f t="shared" si="35"/>
        <v>4</v>
      </c>
      <c r="Q223" s="108">
        <f t="shared" si="38"/>
        <v>-1</v>
      </c>
    </row>
    <row r="224" spans="1:17" ht="16.5" x14ac:dyDescent="0.3">
      <c r="A224" s="104" t="s">
        <v>400</v>
      </c>
      <c r="B224" s="105">
        <v>0</v>
      </c>
      <c r="C224" s="106"/>
      <c r="D224" s="106">
        <f t="shared" si="31"/>
        <v>0</v>
      </c>
      <c r="E224" s="107">
        <f t="shared" si="36"/>
        <v>0</v>
      </c>
      <c r="F224" s="105">
        <v>0</v>
      </c>
      <c r="G224" s="106"/>
      <c r="H224" s="106">
        <f t="shared" si="32"/>
        <v>0</v>
      </c>
      <c r="I224" s="107" t="str">
        <f t="shared" si="37"/>
        <v/>
      </c>
      <c r="J224" s="105">
        <v>8</v>
      </c>
      <c r="K224" s="106"/>
      <c r="L224" s="106">
        <f t="shared" si="33"/>
        <v>8</v>
      </c>
      <c r="M224" s="107">
        <f t="shared" si="34"/>
        <v>1.6004495983011549E-7</v>
      </c>
      <c r="N224" s="106">
        <v>0</v>
      </c>
      <c r="O224" s="106"/>
      <c r="P224" s="106">
        <f t="shared" si="35"/>
        <v>0</v>
      </c>
      <c r="Q224" s="108" t="str">
        <f t="shared" si="38"/>
        <v/>
      </c>
    </row>
    <row r="225" spans="1:17" ht="16.5" x14ac:dyDescent="0.3">
      <c r="A225" s="104" t="s">
        <v>384</v>
      </c>
      <c r="B225" s="105">
        <v>0</v>
      </c>
      <c r="C225" s="106"/>
      <c r="D225" s="106">
        <f t="shared" si="31"/>
        <v>0</v>
      </c>
      <c r="E225" s="107">
        <f t="shared" si="36"/>
        <v>0</v>
      </c>
      <c r="F225" s="105">
        <v>0</v>
      </c>
      <c r="G225" s="106"/>
      <c r="H225" s="106">
        <f t="shared" si="32"/>
        <v>0</v>
      </c>
      <c r="I225" s="107" t="str">
        <f t="shared" si="37"/>
        <v/>
      </c>
      <c r="J225" s="105">
        <v>15</v>
      </c>
      <c r="K225" s="106"/>
      <c r="L225" s="106">
        <f t="shared" si="33"/>
        <v>15</v>
      </c>
      <c r="M225" s="107">
        <f t="shared" si="34"/>
        <v>3.0008429968146654E-7</v>
      </c>
      <c r="N225" s="106">
        <v>0</v>
      </c>
      <c r="O225" s="106"/>
      <c r="P225" s="106">
        <f t="shared" si="35"/>
        <v>0</v>
      </c>
      <c r="Q225" s="108" t="str">
        <f t="shared" si="38"/>
        <v/>
      </c>
    </row>
    <row r="226" spans="1:17" ht="16.5" x14ac:dyDescent="0.3">
      <c r="A226" s="104" t="s">
        <v>416</v>
      </c>
      <c r="B226" s="105">
        <v>0</v>
      </c>
      <c r="C226" s="106"/>
      <c r="D226" s="106">
        <f t="shared" si="31"/>
        <v>0</v>
      </c>
      <c r="E226" s="107">
        <f t="shared" si="36"/>
        <v>0</v>
      </c>
      <c r="F226" s="105">
        <v>0</v>
      </c>
      <c r="G226" s="106"/>
      <c r="H226" s="106">
        <f t="shared" si="32"/>
        <v>0</v>
      </c>
      <c r="I226" s="107" t="str">
        <f t="shared" si="37"/>
        <v/>
      </c>
      <c r="J226" s="105">
        <v>3</v>
      </c>
      <c r="K226" s="106"/>
      <c r="L226" s="106">
        <f t="shared" si="33"/>
        <v>3</v>
      </c>
      <c r="M226" s="107">
        <f t="shared" si="34"/>
        <v>6.0016859936293298E-8</v>
      </c>
      <c r="N226" s="106">
        <v>5</v>
      </c>
      <c r="O226" s="106"/>
      <c r="P226" s="106">
        <f t="shared" si="35"/>
        <v>5</v>
      </c>
      <c r="Q226" s="108">
        <f t="shared" si="38"/>
        <v>-0.4</v>
      </c>
    </row>
    <row r="227" spans="1:17" ht="16.5" x14ac:dyDescent="0.3">
      <c r="A227" s="104" t="s">
        <v>349</v>
      </c>
      <c r="B227" s="105">
        <v>0</v>
      </c>
      <c r="C227" s="106"/>
      <c r="D227" s="106">
        <f t="shared" si="31"/>
        <v>0</v>
      </c>
      <c r="E227" s="107">
        <f t="shared" si="36"/>
        <v>0</v>
      </c>
      <c r="F227" s="105">
        <v>0</v>
      </c>
      <c r="G227" s="106"/>
      <c r="H227" s="106">
        <f t="shared" si="32"/>
        <v>0</v>
      </c>
      <c r="I227" s="107" t="str">
        <f t="shared" si="37"/>
        <v/>
      </c>
      <c r="J227" s="105">
        <v>8</v>
      </c>
      <c r="K227" s="106"/>
      <c r="L227" s="106">
        <f t="shared" si="33"/>
        <v>8</v>
      </c>
      <c r="M227" s="107">
        <f t="shared" si="34"/>
        <v>1.6004495983011549E-7</v>
      </c>
      <c r="N227" s="106">
        <v>14</v>
      </c>
      <c r="O227" s="106"/>
      <c r="P227" s="106">
        <f t="shared" si="35"/>
        <v>14</v>
      </c>
      <c r="Q227" s="108">
        <f t="shared" si="38"/>
        <v>-0.4285714285714286</v>
      </c>
    </row>
    <row r="228" spans="1:17" ht="16.5" x14ac:dyDescent="0.3">
      <c r="A228" s="104" t="s">
        <v>331</v>
      </c>
      <c r="B228" s="105">
        <v>0</v>
      </c>
      <c r="C228" s="106"/>
      <c r="D228" s="106">
        <f t="shared" si="31"/>
        <v>0</v>
      </c>
      <c r="E228" s="107">
        <f t="shared" si="36"/>
        <v>0</v>
      </c>
      <c r="F228" s="105">
        <v>0</v>
      </c>
      <c r="G228" s="106"/>
      <c r="H228" s="106">
        <f t="shared" si="32"/>
        <v>0</v>
      </c>
      <c r="I228" s="107" t="str">
        <f t="shared" si="37"/>
        <v/>
      </c>
      <c r="J228" s="105">
        <v>4</v>
      </c>
      <c r="K228" s="106"/>
      <c r="L228" s="106">
        <f t="shared" si="33"/>
        <v>4</v>
      </c>
      <c r="M228" s="107">
        <f t="shared" si="34"/>
        <v>8.0022479915057744E-8</v>
      </c>
      <c r="N228" s="106">
        <v>0</v>
      </c>
      <c r="O228" s="106"/>
      <c r="P228" s="106">
        <f t="shared" si="35"/>
        <v>0</v>
      </c>
      <c r="Q228" s="108" t="str">
        <f t="shared" si="38"/>
        <v/>
      </c>
    </row>
    <row r="229" spans="1:17" ht="16.5" x14ac:dyDescent="0.3">
      <c r="A229" s="104" t="s">
        <v>481</v>
      </c>
      <c r="B229" s="105">
        <v>0</v>
      </c>
      <c r="C229" s="106"/>
      <c r="D229" s="106">
        <f t="shared" si="31"/>
        <v>0</v>
      </c>
      <c r="E229" s="107">
        <f t="shared" si="36"/>
        <v>0</v>
      </c>
      <c r="F229" s="105">
        <v>0</v>
      </c>
      <c r="G229" s="106"/>
      <c r="H229" s="106">
        <f t="shared" si="32"/>
        <v>0</v>
      </c>
      <c r="I229" s="107" t="str">
        <f t="shared" si="37"/>
        <v/>
      </c>
      <c r="J229" s="105">
        <v>0</v>
      </c>
      <c r="K229" s="106"/>
      <c r="L229" s="106">
        <f t="shared" si="33"/>
        <v>0</v>
      </c>
      <c r="M229" s="107">
        <f t="shared" si="34"/>
        <v>0</v>
      </c>
      <c r="N229" s="106">
        <v>4</v>
      </c>
      <c r="O229" s="106"/>
      <c r="P229" s="106">
        <f t="shared" si="35"/>
        <v>4</v>
      </c>
      <c r="Q229" s="108">
        <f t="shared" si="38"/>
        <v>-1</v>
      </c>
    </row>
    <row r="230" spans="1:17" ht="16.5" x14ac:dyDescent="0.3">
      <c r="A230" s="104" t="s">
        <v>309</v>
      </c>
      <c r="B230" s="105">
        <v>0</v>
      </c>
      <c r="C230" s="106"/>
      <c r="D230" s="106">
        <f t="shared" si="31"/>
        <v>0</v>
      </c>
      <c r="E230" s="107">
        <f t="shared" si="36"/>
        <v>0</v>
      </c>
      <c r="F230" s="105">
        <v>0</v>
      </c>
      <c r="G230" s="106"/>
      <c r="H230" s="106">
        <f t="shared" si="32"/>
        <v>0</v>
      </c>
      <c r="I230" s="107" t="str">
        <f t="shared" si="37"/>
        <v/>
      </c>
      <c r="J230" s="105">
        <v>94</v>
      </c>
      <c r="K230" s="106"/>
      <c r="L230" s="106">
        <f t="shared" si="33"/>
        <v>94</v>
      </c>
      <c r="M230" s="107">
        <f t="shared" si="34"/>
        <v>1.8805282780038569E-6</v>
      </c>
      <c r="N230" s="106">
        <v>0</v>
      </c>
      <c r="O230" s="106"/>
      <c r="P230" s="106">
        <f t="shared" si="35"/>
        <v>0</v>
      </c>
      <c r="Q230" s="108" t="str">
        <f t="shared" si="38"/>
        <v/>
      </c>
    </row>
    <row r="231" spans="1:17" ht="16.5" x14ac:dyDescent="0.3">
      <c r="A231" s="104" t="s">
        <v>374</v>
      </c>
      <c r="B231" s="105">
        <v>0</v>
      </c>
      <c r="C231" s="106"/>
      <c r="D231" s="106">
        <f t="shared" si="31"/>
        <v>0</v>
      </c>
      <c r="E231" s="107">
        <f t="shared" si="36"/>
        <v>0</v>
      </c>
      <c r="F231" s="105">
        <v>0</v>
      </c>
      <c r="G231" s="106"/>
      <c r="H231" s="106">
        <f t="shared" si="32"/>
        <v>0</v>
      </c>
      <c r="I231" s="107" t="str">
        <f t="shared" si="37"/>
        <v/>
      </c>
      <c r="J231" s="105">
        <v>64</v>
      </c>
      <c r="K231" s="106"/>
      <c r="L231" s="106">
        <f t="shared" si="33"/>
        <v>64</v>
      </c>
      <c r="M231" s="107">
        <f t="shared" si="34"/>
        <v>1.2803596786409239E-6</v>
      </c>
      <c r="N231" s="106">
        <v>4</v>
      </c>
      <c r="O231" s="106"/>
      <c r="P231" s="106">
        <f t="shared" si="35"/>
        <v>4</v>
      </c>
      <c r="Q231" s="108">
        <f t="shared" si="38"/>
        <v>15</v>
      </c>
    </row>
    <row r="232" spans="1:17" ht="16.5" x14ac:dyDescent="0.3">
      <c r="A232" s="104" t="s">
        <v>477</v>
      </c>
      <c r="B232" s="105">
        <v>0</v>
      </c>
      <c r="C232" s="106"/>
      <c r="D232" s="106">
        <f t="shared" si="31"/>
        <v>0</v>
      </c>
      <c r="E232" s="107">
        <f t="shared" si="36"/>
        <v>0</v>
      </c>
      <c r="F232" s="105">
        <v>0</v>
      </c>
      <c r="G232" s="106"/>
      <c r="H232" s="106">
        <f t="shared" si="32"/>
        <v>0</v>
      </c>
      <c r="I232" s="107" t="str">
        <f t="shared" si="37"/>
        <v/>
      </c>
      <c r="J232" s="105">
        <v>0</v>
      </c>
      <c r="K232" s="106"/>
      <c r="L232" s="106">
        <f t="shared" si="33"/>
        <v>0</v>
      </c>
      <c r="M232" s="107">
        <f t="shared" si="34"/>
        <v>0</v>
      </c>
      <c r="N232" s="106">
        <v>5</v>
      </c>
      <c r="O232" s="106"/>
      <c r="P232" s="106">
        <f t="shared" si="35"/>
        <v>5</v>
      </c>
      <c r="Q232" s="108">
        <f t="shared" si="38"/>
        <v>-1</v>
      </c>
    </row>
    <row r="233" spans="1:17" ht="16.5" x14ac:dyDescent="0.3">
      <c r="A233" s="104" t="s">
        <v>319</v>
      </c>
      <c r="B233" s="105">
        <v>0</v>
      </c>
      <c r="C233" s="106"/>
      <c r="D233" s="106">
        <f t="shared" ref="D233:D296" si="39">C233+B233</f>
        <v>0</v>
      </c>
      <c r="E233" s="107">
        <f t="shared" si="36"/>
        <v>0</v>
      </c>
      <c r="F233" s="105">
        <v>0</v>
      </c>
      <c r="G233" s="106"/>
      <c r="H233" s="106">
        <f t="shared" ref="H233:H296" si="40">G233+F233</f>
        <v>0</v>
      </c>
      <c r="I233" s="107" t="str">
        <f t="shared" si="37"/>
        <v/>
      </c>
      <c r="J233" s="105">
        <v>21</v>
      </c>
      <c r="K233" s="106"/>
      <c r="L233" s="106">
        <f t="shared" ref="L233:L296" si="41">K233+J233</f>
        <v>21</v>
      </c>
      <c r="M233" s="107">
        <f t="shared" ref="M233:M296" si="42">L233/$L$7</f>
        <v>4.2011801955405314E-7</v>
      </c>
      <c r="N233" s="106">
        <v>127</v>
      </c>
      <c r="O233" s="106"/>
      <c r="P233" s="106">
        <f t="shared" ref="P233:P296" si="43">O233+N233</f>
        <v>127</v>
      </c>
      <c r="Q233" s="108">
        <f t="shared" si="38"/>
        <v>-0.83464566929133854</v>
      </c>
    </row>
    <row r="234" spans="1:17" ht="16.5" x14ac:dyDescent="0.3">
      <c r="A234" s="104" t="s">
        <v>417</v>
      </c>
      <c r="B234" s="105">
        <v>0</v>
      </c>
      <c r="C234" s="106"/>
      <c r="D234" s="106">
        <f t="shared" si="39"/>
        <v>0</v>
      </c>
      <c r="E234" s="107">
        <f t="shared" si="36"/>
        <v>0</v>
      </c>
      <c r="F234" s="105">
        <v>0</v>
      </c>
      <c r="G234" s="106"/>
      <c r="H234" s="106">
        <f t="shared" si="40"/>
        <v>0</v>
      </c>
      <c r="I234" s="107" t="str">
        <f t="shared" si="37"/>
        <v/>
      </c>
      <c r="J234" s="105">
        <v>20</v>
      </c>
      <c r="K234" s="106"/>
      <c r="L234" s="106">
        <f t="shared" si="41"/>
        <v>20</v>
      </c>
      <c r="M234" s="107">
        <f t="shared" si="42"/>
        <v>4.0011239957528871E-7</v>
      </c>
      <c r="N234" s="106">
        <v>0</v>
      </c>
      <c r="O234" s="106"/>
      <c r="P234" s="106">
        <f t="shared" si="43"/>
        <v>0</v>
      </c>
      <c r="Q234" s="108" t="str">
        <f t="shared" si="38"/>
        <v/>
      </c>
    </row>
    <row r="235" spans="1:17" ht="16.5" x14ac:dyDescent="0.3">
      <c r="A235" s="104" t="s">
        <v>466</v>
      </c>
      <c r="B235" s="105">
        <v>0</v>
      </c>
      <c r="C235" s="106"/>
      <c r="D235" s="106">
        <f t="shared" si="39"/>
        <v>0</v>
      </c>
      <c r="E235" s="107">
        <f t="shared" si="36"/>
        <v>0</v>
      </c>
      <c r="F235" s="105">
        <v>0</v>
      </c>
      <c r="G235" s="106"/>
      <c r="H235" s="106">
        <f t="shared" si="40"/>
        <v>0</v>
      </c>
      <c r="I235" s="107" t="str">
        <f t="shared" si="37"/>
        <v/>
      </c>
      <c r="J235" s="105">
        <v>0</v>
      </c>
      <c r="K235" s="106"/>
      <c r="L235" s="106">
        <f t="shared" si="41"/>
        <v>0</v>
      </c>
      <c r="M235" s="107">
        <f t="shared" si="42"/>
        <v>0</v>
      </c>
      <c r="N235" s="106">
        <v>8</v>
      </c>
      <c r="O235" s="106"/>
      <c r="P235" s="106">
        <f t="shared" si="43"/>
        <v>8</v>
      </c>
      <c r="Q235" s="108">
        <f t="shared" si="38"/>
        <v>-1</v>
      </c>
    </row>
    <row r="236" spans="1:17" ht="16.5" x14ac:dyDescent="0.3">
      <c r="A236" s="104" t="s">
        <v>302</v>
      </c>
      <c r="B236" s="105">
        <v>0</v>
      </c>
      <c r="C236" s="106"/>
      <c r="D236" s="106">
        <f t="shared" si="39"/>
        <v>0</v>
      </c>
      <c r="E236" s="107">
        <f t="shared" si="36"/>
        <v>0</v>
      </c>
      <c r="F236" s="105">
        <v>0</v>
      </c>
      <c r="G236" s="106"/>
      <c r="H236" s="106">
        <f t="shared" si="40"/>
        <v>0</v>
      </c>
      <c r="I236" s="107" t="str">
        <f t="shared" si="37"/>
        <v/>
      </c>
      <c r="J236" s="105">
        <v>98</v>
      </c>
      <c r="K236" s="106"/>
      <c r="L236" s="106">
        <f t="shared" si="41"/>
        <v>98</v>
      </c>
      <c r="M236" s="107">
        <f t="shared" si="42"/>
        <v>1.9605507579189146E-6</v>
      </c>
      <c r="N236" s="106">
        <v>29</v>
      </c>
      <c r="O236" s="106"/>
      <c r="P236" s="106">
        <f t="shared" si="43"/>
        <v>29</v>
      </c>
      <c r="Q236" s="108">
        <f t="shared" si="38"/>
        <v>2.3793103448275863</v>
      </c>
    </row>
    <row r="237" spans="1:17" ht="16.5" x14ac:dyDescent="0.3">
      <c r="A237" s="104" t="s">
        <v>443</v>
      </c>
      <c r="B237" s="105">
        <v>0</v>
      </c>
      <c r="C237" s="106"/>
      <c r="D237" s="106">
        <f t="shared" si="39"/>
        <v>0</v>
      </c>
      <c r="E237" s="107">
        <f t="shared" si="36"/>
        <v>0</v>
      </c>
      <c r="F237" s="105">
        <v>0</v>
      </c>
      <c r="G237" s="106"/>
      <c r="H237" s="106">
        <f t="shared" si="40"/>
        <v>0</v>
      </c>
      <c r="I237" s="107" t="str">
        <f t="shared" si="37"/>
        <v/>
      </c>
      <c r="J237" s="105">
        <v>0</v>
      </c>
      <c r="K237" s="106"/>
      <c r="L237" s="106">
        <f t="shared" si="41"/>
        <v>0</v>
      </c>
      <c r="M237" s="107">
        <f t="shared" si="42"/>
        <v>0</v>
      </c>
      <c r="N237" s="106">
        <v>20</v>
      </c>
      <c r="O237" s="106"/>
      <c r="P237" s="106">
        <f t="shared" si="43"/>
        <v>20</v>
      </c>
      <c r="Q237" s="108">
        <f t="shared" si="38"/>
        <v>-1</v>
      </c>
    </row>
    <row r="238" spans="1:17" ht="16.5" x14ac:dyDescent="0.3">
      <c r="A238" s="104" t="s">
        <v>353</v>
      </c>
      <c r="B238" s="105">
        <v>0</v>
      </c>
      <c r="C238" s="106"/>
      <c r="D238" s="106">
        <f t="shared" si="39"/>
        <v>0</v>
      </c>
      <c r="E238" s="107">
        <f t="shared" si="36"/>
        <v>0</v>
      </c>
      <c r="F238" s="105">
        <v>0</v>
      </c>
      <c r="G238" s="106"/>
      <c r="H238" s="106">
        <f t="shared" si="40"/>
        <v>0</v>
      </c>
      <c r="I238" s="107" t="str">
        <f t="shared" si="37"/>
        <v/>
      </c>
      <c r="J238" s="105">
        <v>0</v>
      </c>
      <c r="K238" s="106"/>
      <c r="L238" s="106">
        <f t="shared" si="41"/>
        <v>0</v>
      </c>
      <c r="M238" s="107">
        <f t="shared" si="42"/>
        <v>0</v>
      </c>
      <c r="N238" s="106">
        <v>10</v>
      </c>
      <c r="O238" s="106"/>
      <c r="P238" s="106">
        <f t="shared" si="43"/>
        <v>10</v>
      </c>
      <c r="Q238" s="108">
        <f t="shared" si="38"/>
        <v>-1</v>
      </c>
    </row>
    <row r="239" spans="1:17" ht="16.5" x14ac:dyDescent="0.3">
      <c r="A239" s="104" t="s">
        <v>490</v>
      </c>
      <c r="B239" s="105">
        <v>0</v>
      </c>
      <c r="C239" s="106"/>
      <c r="D239" s="106">
        <f t="shared" si="39"/>
        <v>0</v>
      </c>
      <c r="E239" s="107">
        <f t="shared" si="36"/>
        <v>0</v>
      </c>
      <c r="F239" s="105">
        <v>0</v>
      </c>
      <c r="G239" s="106"/>
      <c r="H239" s="106">
        <f t="shared" si="40"/>
        <v>0</v>
      </c>
      <c r="I239" s="107" t="str">
        <f t="shared" si="37"/>
        <v/>
      </c>
      <c r="J239" s="105">
        <v>0</v>
      </c>
      <c r="K239" s="106"/>
      <c r="L239" s="106">
        <f t="shared" si="41"/>
        <v>0</v>
      </c>
      <c r="M239" s="107">
        <f t="shared" si="42"/>
        <v>0</v>
      </c>
      <c r="N239" s="106">
        <v>3</v>
      </c>
      <c r="O239" s="106"/>
      <c r="P239" s="106">
        <f t="shared" si="43"/>
        <v>3</v>
      </c>
      <c r="Q239" s="108">
        <f t="shared" si="38"/>
        <v>-1</v>
      </c>
    </row>
    <row r="240" spans="1:17" ht="16.5" x14ac:dyDescent="0.3">
      <c r="A240" s="104" t="s">
        <v>343</v>
      </c>
      <c r="B240" s="105">
        <v>0</v>
      </c>
      <c r="C240" s="106"/>
      <c r="D240" s="106">
        <f t="shared" si="39"/>
        <v>0</v>
      </c>
      <c r="E240" s="107">
        <f t="shared" si="36"/>
        <v>0</v>
      </c>
      <c r="F240" s="105">
        <v>0</v>
      </c>
      <c r="G240" s="106"/>
      <c r="H240" s="106">
        <f t="shared" si="40"/>
        <v>0</v>
      </c>
      <c r="I240" s="107" t="str">
        <f t="shared" si="37"/>
        <v/>
      </c>
      <c r="J240" s="105">
        <v>40</v>
      </c>
      <c r="K240" s="106"/>
      <c r="L240" s="106">
        <f t="shared" si="41"/>
        <v>40</v>
      </c>
      <c r="M240" s="107">
        <f t="shared" si="42"/>
        <v>8.0022479915057741E-7</v>
      </c>
      <c r="N240" s="106">
        <v>175</v>
      </c>
      <c r="O240" s="106"/>
      <c r="P240" s="106">
        <f t="shared" si="43"/>
        <v>175</v>
      </c>
      <c r="Q240" s="108">
        <f t="shared" si="38"/>
        <v>-0.77142857142857146</v>
      </c>
    </row>
    <row r="241" spans="1:17" ht="16.5" x14ac:dyDescent="0.3">
      <c r="A241" s="104" t="s">
        <v>445</v>
      </c>
      <c r="B241" s="105">
        <v>0</v>
      </c>
      <c r="C241" s="106"/>
      <c r="D241" s="106">
        <f t="shared" si="39"/>
        <v>0</v>
      </c>
      <c r="E241" s="107">
        <f t="shared" si="36"/>
        <v>0</v>
      </c>
      <c r="F241" s="105">
        <v>0</v>
      </c>
      <c r="G241" s="106"/>
      <c r="H241" s="106">
        <f t="shared" si="40"/>
        <v>0</v>
      </c>
      <c r="I241" s="107" t="str">
        <f t="shared" si="37"/>
        <v/>
      </c>
      <c r="J241" s="105">
        <v>0</v>
      </c>
      <c r="K241" s="106"/>
      <c r="L241" s="106">
        <f t="shared" si="41"/>
        <v>0</v>
      </c>
      <c r="M241" s="107">
        <f t="shared" si="42"/>
        <v>0</v>
      </c>
      <c r="N241" s="106">
        <v>0</v>
      </c>
      <c r="O241" s="106"/>
      <c r="P241" s="106">
        <f t="shared" si="43"/>
        <v>0</v>
      </c>
      <c r="Q241" s="108" t="str">
        <f t="shared" si="38"/>
        <v/>
      </c>
    </row>
    <row r="242" spans="1:17" ht="16.5" x14ac:dyDescent="0.3">
      <c r="A242" s="104" t="s">
        <v>475</v>
      </c>
      <c r="B242" s="105">
        <v>0</v>
      </c>
      <c r="C242" s="106"/>
      <c r="D242" s="106">
        <f t="shared" si="39"/>
        <v>0</v>
      </c>
      <c r="E242" s="107">
        <f t="shared" si="36"/>
        <v>0</v>
      </c>
      <c r="F242" s="105">
        <v>0</v>
      </c>
      <c r="G242" s="106"/>
      <c r="H242" s="106">
        <f t="shared" si="40"/>
        <v>0</v>
      </c>
      <c r="I242" s="107" t="str">
        <f t="shared" si="37"/>
        <v/>
      </c>
      <c r="J242" s="105">
        <v>0</v>
      </c>
      <c r="K242" s="106"/>
      <c r="L242" s="106">
        <f t="shared" si="41"/>
        <v>0</v>
      </c>
      <c r="M242" s="107">
        <f t="shared" si="42"/>
        <v>0</v>
      </c>
      <c r="N242" s="106">
        <v>27</v>
      </c>
      <c r="O242" s="106"/>
      <c r="P242" s="106">
        <f t="shared" si="43"/>
        <v>27</v>
      </c>
      <c r="Q242" s="108">
        <f t="shared" si="38"/>
        <v>-1</v>
      </c>
    </row>
    <row r="243" spans="1:17" ht="16.5" x14ac:dyDescent="0.3">
      <c r="A243" s="104" t="s">
        <v>489</v>
      </c>
      <c r="B243" s="105">
        <v>0</v>
      </c>
      <c r="C243" s="106"/>
      <c r="D243" s="106">
        <f t="shared" si="39"/>
        <v>0</v>
      </c>
      <c r="E243" s="107">
        <f t="shared" si="36"/>
        <v>0</v>
      </c>
      <c r="F243" s="105">
        <v>0</v>
      </c>
      <c r="G243" s="106"/>
      <c r="H243" s="106">
        <f t="shared" si="40"/>
        <v>0</v>
      </c>
      <c r="I243" s="107" t="str">
        <f t="shared" si="37"/>
        <v/>
      </c>
      <c r="J243" s="105">
        <v>0</v>
      </c>
      <c r="K243" s="106"/>
      <c r="L243" s="106">
        <f t="shared" si="41"/>
        <v>0</v>
      </c>
      <c r="M243" s="107">
        <f t="shared" si="42"/>
        <v>0</v>
      </c>
      <c r="N243" s="106">
        <v>3</v>
      </c>
      <c r="O243" s="106"/>
      <c r="P243" s="106">
        <f t="shared" si="43"/>
        <v>3</v>
      </c>
      <c r="Q243" s="108">
        <f t="shared" si="38"/>
        <v>-1</v>
      </c>
    </row>
    <row r="244" spans="1:17" ht="16.5" x14ac:dyDescent="0.3">
      <c r="A244" s="104" t="s">
        <v>329</v>
      </c>
      <c r="B244" s="105">
        <v>0</v>
      </c>
      <c r="C244" s="106"/>
      <c r="D244" s="106">
        <f t="shared" si="39"/>
        <v>0</v>
      </c>
      <c r="E244" s="107">
        <f t="shared" si="36"/>
        <v>0</v>
      </c>
      <c r="F244" s="105">
        <v>0</v>
      </c>
      <c r="G244" s="106"/>
      <c r="H244" s="106">
        <f t="shared" si="40"/>
        <v>0</v>
      </c>
      <c r="I244" s="107" t="str">
        <f t="shared" si="37"/>
        <v/>
      </c>
      <c r="J244" s="105">
        <v>17</v>
      </c>
      <c r="K244" s="106"/>
      <c r="L244" s="106">
        <f t="shared" si="41"/>
        <v>17</v>
      </c>
      <c r="M244" s="107">
        <f t="shared" si="42"/>
        <v>3.4009553963899541E-7</v>
      </c>
      <c r="N244" s="106">
        <v>36</v>
      </c>
      <c r="O244" s="106"/>
      <c r="P244" s="106">
        <f t="shared" si="43"/>
        <v>36</v>
      </c>
      <c r="Q244" s="108">
        <f t="shared" si="38"/>
        <v>-0.52777777777777779</v>
      </c>
    </row>
    <row r="245" spans="1:17" ht="16.5" x14ac:dyDescent="0.3">
      <c r="A245" s="104" t="s">
        <v>460</v>
      </c>
      <c r="B245" s="105"/>
      <c r="C245" s="106">
        <v>0</v>
      </c>
      <c r="D245" s="106">
        <f t="shared" si="39"/>
        <v>0</v>
      </c>
      <c r="E245" s="107">
        <f t="shared" si="36"/>
        <v>0</v>
      </c>
      <c r="F245" s="105"/>
      <c r="G245" s="106">
        <v>0</v>
      </c>
      <c r="H245" s="106">
        <f t="shared" si="40"/>
        <v>0</v>
      </c>
      <c r="I245" s="107" t="str">
        <f t="shared" si="37"/>
        <v/>
      </c>
      <c r="J245" s="105"/>
      <c r="K245" s="106">
        <v>0</v>
      </c>
      <c r="L245" s="106">
        <f t="shared" si="41"/>
        <v>0</v>
      </c>
      <c r="M245" s="107">
        <f t="shared" si="42"/>
        <v>0</v>
      </c>
      <c r="N245" s="106"/>
      <c r="O245" s="106">
        <v>0</v>
      </c>
      <c r="P245" s="106">
        <f t="shared" si="43"/>
        <v>0</v>
      </c>
      <c r="Q245" s="108" t="str">
        <f t="shared" si="38"/>
        <v/>
      </c>
    </row>
    <row r="246" spans="1:17" ht="16.5" x14ac:dyDescent="0.3">
      <c r="A246" s="104" t="s">
        <v>357</v>
      </c>
      <c r="B246" s="105">
        <v>0</v>
      </c>
      <c r="C246" s="106"/>
      <c r="D246" s="106">
        <f t="shared" si="39"/>
        <v>0</v>
      </c>
      <c r="E246" s="107">
        <f t="shared" si="36"/>
        <v>0</v>
      </c>
      <c r="F246" s="105">
        <v>0</v>
      </c>
      <c r="G246" s="106"/>
      <c r="H246" s="106">
        <f t="shared" si="40"/>
        <v>0</v>
      </c>
      <c r="I246" s="107" t="str">
        <f t="shared" si="37"/>
        <v/>
      </c>
      <c r="J246" s="105">
        <v>0</v>
      </c>
      <c r="K246" s="106"/>
      <c r="L246" s="106">
        <f t="shared" si="41"/>
        <v>0</v>
      </c>
      <c r="M246" s="107">
        <f t="shared" si="42"/>
        <v>0</v>
      </c>
      <c r="N246" s="106">
        <v>112</v>
      </c>
      <c r="O246" s="106"/>
      <c r="P246" s="106">
        <f t="shared" si="43"/>
        <v>112</v>
      </c>
      <c r="Q246" s="108">
        <f t="shared" si="38"/>
        <v>-1</v>
      </c>
    </row>
    <row r="247" spans="1:17" ht="16.5" x14ac:dyDescent="0.3">
      <c r="A247" s="104" t="s">
        <v>372</v>
      </c>
      <c r="B247" s="105">
        <v>0</v>
      </c>
      <c r="C247" s="106"/>
      <c r="D247" s="106">
        <f t="shared" si="39"/>
        <v>0</v>
      </c>
      <c r="E247" s="107">
        <f t="shared" si="36"/>
        <v>0</v>
      </c>
      <c r="F247" s="105">
        <v>0</v>
      </c>
      <c r="G247" s="106"/>
      <c r="H247" s="106">
        <f t="shared" si="40"/>
        <v>0</v>
      </c>
      <c r="I247" s="107" t="str">
        <f t="shared" si="37"/>
        <v/>
      </c>
      <c r="J247" s="105">
        <v>252</v>
      </c>
      <c r="K247" s="106"/>
      <c r="L247" s="106">
        <f t="shared" si="41"/>
        <v>252</v>
      </c>
      <c r="M247" s="107">
        <f t="shared" si="42"/>
        <v>5.0414162346486374E-6</v>
      </c>
      <c r="N247" s="106">
        <v>361</v>
      </c>
      <c r="O247" s="106"/>
      <c r="P247" s="106">
        <f t="shared" si="43"/>
        <v>361</v>
      </c>
      <c r="Q247" s="108">
        <f t="shared" si="38"/>
        <v>-0.30193905817174516</v>
      </c>
    </row>
    <row r="248" spans="1:17" ht="16.5" x14ac:dyDescent="0.3">
      <c r="A248" s="104" t="s">
        <v>464</v>
      </c>
      <c r="B248" s="105">
        <v>0</v>
      </c>
      <c r="C248" s="106"/>
      <c r="D248" s="106">
        <f t="shared" si="39"/>
        <v>0</v>
      </c>
      <c r="E248" s="107">
        <f t="shared" si="36"/>
        <v>0</v>
      </c>
      <c r="F248" s="105">
        <v>0</v>
      </c>
      <c r="G248" s="106"/>
      <c r="H248" s="106">
        <f t="shared" si="40"/>
        <v>0</v>
      </c>
      <c r="I248" s="107" t="str">
        <f t="shared" si="37"/>
        <v/>
      </c>
      <c r="J248" s="105">
        <v>0</v>
      </c>
      <c r="K248" s="106"/>
      <c r="L248" s="106">
        <f t="shared" si="41"/>
        <v>0</v>
      </c>
      <c r="M248" s="107">
        <f t="shared" si="42"/>
        <v>0</v>
      </c>
      <c r="N248" s="106">
        <v>8</v>
      </c>
      <c r="O248" s="106"/>
      <c r="P248" s="106">
        <f t="shared" si="43"/>
        <v>8</v>
      </c>
      <c r="Q248" s="108">
        <f t="shared" si="38"/>
        <v>-1</v>
      </c>
    </row>
    <row r="249" spans="1:17" ht="16.5" x14ac:dyDescent="0.3">
      <c r="A249" s="104" t="s">
        <v>285</v>
      </c>
      <c r="B249" s="105">
        <v>0</v>
      </c>
      <c r="C249" s="106"/>
      <c r="D249" s="106">
        <f t="shared" si="39"/>
        <v>0</v>
      </c>
      <c r="E249" s="107">
        <f t="shared" si="36"/>
        <v>0</v>
      </c>
      <c r="F249" s="105">
        <v>0</v>
      </c>
      <c r="G249" s="106"/>
      <c r="H249" s="106">
        <f t="shared" si="40"/>
        <v>0</v>
      </c>
      <c r="I249" s="107" t="str">
        <f t="shared" si="37"/>
        <v/>
      </c>
      <c r="J249" s="105">
        <v>199</v>
      </c>
      <c r="K249" s="106"/>
      <c r="L249" s="106">
        <f t="shared" si="41"/>
        <v>199</v>
      </c>
      <c r="M249" s="107">
        <f t="shared" si="42"/>
        <v>3.9811183757741222E-6</v>
      </c>
      <c r="N249" s="106">
        <v>264</v>
      </c>
      <c r="O249" s="106"/>
      <c r="P249" s="106">
        <f t="shared" si="43"/>
        <v>264</v>
      </c>
      <c r="Q249" s="108">
        <f t="shared" si="38"/>
        <v>-0.24621212121212122</v>
      </c>
    </row>
    <row r="250" spans="1:17" ht="16.5" x14ac:dyDescent="0.3">
      <c r="A250" s="104" t="s">
        <v>341</v>
      </c>
      <c r="B250" s="105">
        <v>0</v>
      </c>
      <c r="C250" s="106"/>
      <c r="D250" s="106">
        <f t="shared" si="39"/>
        <v>0</v>
      </c>
      <c r="E250" s="107">
        <f t="shared" si="36"/>
        <v>0</v>
      </c>
      <c r="F250" s="105">
        <v>0</v>
      </c>
      <c r="G250" s="106"/>
      <c r="H250" s="106">
        <f t="shared" si="40"/>
        <v>0</v>
      </c>
      <c r="I250" s="107" t="str">
        <f t="shared" si="37"/>
        <v/>
      </c>
      <c r="J250" s="105">
        <v>12421</v>
      </c>
      <c r="K250" s="106"/>
      <c r="L250" s="106">
        <f t="shared" si="41"/>
        <v>12421</v>
      </c>
      <c r="M250" s="107">
        <f t="shared" si="42"/>
        <v>2.4848980575623302E-4</v>
      </c>
      <c r="N250" s="106">
        <v>40173</v>
      </c>
      <c r="O250" s="106"/>
      <c r="P250" s="106">
        <f t="shared" si="43"/>
        <v>40173</v>
      </c>
      <c r="Q250" s="108">
        <f t="shared" si="38"/>
        <v>-0.69081223707465211</v>
      </c>
    </row>
    <row r="251" spans="1:17" ht="16.5" x14ac:dyDescent="0.3">
      <c r="A251" s="104" t="s">
        <v>439</v>
      </c>
      <c r="B251" s="105">
        <v>0</v>
      </c>
      <c r="C251" s="106"/>
      <c r="D251" s="106">
        <f t="shared" si="39"/>
        <v>0</v>
      </c>
      <c r="E251" s="107">
        <f t="shared" si="36"/>
        <v>0</v>
      </c>
      <c r="F251" s="105">
        <v>0</v>
      </c>
      <c r="G251" s="106"/>
      <c r="H251" s="106">
        <f t="shared" si="40"/>
        <v>0</v>
      </c>
      <c r="I251" s="107" t="str">
        <f t="shared" si="37"/>
        <v/>
      </c>
      <c r="J251" s="105">
        <v>0</v>
      </c>
      <c r="K251" s="106"/>
      <c r="L251" s="106">
        <f t="shared" si="41"/>
        <v>0</v>
      </c>
      <c r="M251" s="107">
        <f t="shared" si="42"/>
        <v>0</v>
      </c>
      <c r="N251" s="106">
        <v>32</v>
      </c>
      <c r="O251" s="106"/>
      <c r="P251" s="106">
        <f t="shared" si="43"/>
        <v>32</v>
      </c>
      <c r="Q251" s="108">
        <f t="shared" si="38"/>
        <v>-1</v>
      </c>
    </row>
    <row r="252" spans="1:17" ht="16.5" x14ac:dyDescent="0.3">
      <c r="A252" s="104" t="s">
        <v>483</v>
      </c>
      <c r="B252" s="105">
        <v>0</v>
      </c>
      <c r="C252" s="106"/>
      <c r="D252" s="106">
        <f t="shared" si="39"/>
        <v>0</v>
      </c>
      <c r="E252" s="107">
        <f t="shared" si="36"/>
        <v>0</v>
      </c>
      <c r="F252" s="105">
        <v>0</v>
      </c>
      <c r="G252" s="106"/>
      <c r="H252" s="106">
        <f t="shared" si="40"/>
        <v>0</v>
      </c>
      <c r="I252" s="107" t="str">
        <f t="shared" si="37"/>
        <v/>
      </c>
      <c r="J252" s="105">
        <v>0</v>
      </c>
      <c r="K252" s="106"/>
      <c r="L252" s="106">
        <f t="shared" si="41"/>
        <v>0</v>
      </c>
      <c r="M252" s="107">
        <f t="shared" si="42"/>
        <v>0</v>
      </c>
      <c r="N252" s="106">
        <v>4</v>
      </c>
      <c r="O252" s="106"/>
      <c r="P252" s="106">
        <f t="shared" si="43"/>
        <v>4</v>
      </c>
      <c r="Q252" s="108">
        <f t="shared" si="38"/>
        <v>-1</v>
      </c>
    </row>
    <row r="253" spans="1:17" ht="16.5" x14ac:dyDescent="0.3">
      <c r="A253" s="104" t="s">
        <v>432</v>
      </c>
      <c r="B253" s="105">
        <v>0</v>
      </c>
      <c r="C253" s="106"/>
      <c r="D253" s="106">
        <f t="shared" si="39"/>
        <v>0</v>
      </c>
      <c r="E253" s="107">
        <f t="shared" si="36"/>
        <v>0</v>
      </c>
      <c r="F253" s="105">
        <v>0</v>
      </c>
      <c r="G253" s="106"/>
      <c r="H253" s="106">
        <f t="shared" si="40"/>
        <v>0</v>
      </c>
      <c r="I253" s="107" t="str">
        <f t="shared" si="37"/>
        <v/>
      </c>
      <c r="J253" s="105">
        <v>0</v>
      </c>
      <c r="K253" s="106"/>
      <c r="L253" s="106">
        <f t="shared" si="41"/>
        <v>0</v>
      </c>
      <c r="M253" s="107">
        <f t="shared" si="42"/>
        <v>0</v>
      </c>
      <c r="N253" s="106">
        <v>43</v>
      </c>
      <c r="O253" s="106"/>
      <c r="P253" s="106">
        <f t="shared" si="43"/>
        <v>43</v>
      </c>
      <c r="Q253" s="108">
        <f t="shared" si="38"/>
        <v>-1</v>
      </c>
    </row>
    <row r="254" spans="1:17" ht="16.5" x14ac:dyDescent="0.3">
      <c r="A254" s="104" t="s">
        <v>522</v>
      </c>
      <c r="B254" s="105">
        <v>0</v>
      </c>
      <c r="C254" s="106"/>
      <c r="D254" s="106">
        <f t="shared" si="39"/>
        <v>0</v>
      </c>
      <c r="E254" s="107">
        <f t="shared" si="36"/>
        <v>0</v>
      </c>
      <c r="F254" s="105">
        <v>0</v>
      </c>
      <c r="G254" s="106"/>
      <c r="H254" s="106">
        <f t="shared" si="40"/>
        <v>0</v>
      </c>
      <c r="I254" s="107" t="str">
        <f t="shared" si="37"/>
        <v/>
      </c>
      <c r="J254" s="105">
        <v>0</v>
      </c>
      <c r="K254" s="106"/>
      <c r="L254" s="106">
        <f t="shared" si="41"/>
        <v>0</v>
      </c>
      <c r="M254" s="107">
        <f t="shared" si="42"/>
        <v>0</v>
      </c>
      <c r="N254" s="106">
        <v>4</v>
      </c>
      <c r="O254" s="106"/>
      <c r="P254" s="106">
        <f t="shared" si="43"/>
        <v>4</v>
      </c>
      <c r="Q254" s="108">
        <f t="shared" si="38"/>
        <v>-1</v>
      </c>
    </row>
    <row r="255" spans="1:17" ht="16.5" x14ac:dyDescent="0.3">
      <c r="A255" s="104" t="s">
        <v>386</v>
      </c>
      <c r="B255" s="105">
        <v>0</v>
      </c>
      <c r="C255" s="106"/>
      <c r="D255" s="106">
        <f t="shared" si="39"/>
        <v>0</v>
      </c>
      <c r="E255" s="107">
        <f t="shared" si="36"/>
        <v>0</v>
      </c>
      <c r="F255" s="105">
        <v>0</v>
      </c>
      <c r="G255" s="106"/>
      <c r="H255" s="106">
        <f t="shared" si="40"/>
        <v>0</v>
      </c>
      <c r="I255" s="107" t="str">
        <f t="shared" si="37"/>
        <v/>
      </c>
      <c r="J255" s="105">
        <v>13</v>
      </c>
      <c r="K255" s="106"/>
      <c r="L255" s="106">
        <f t="shared" si="41"/>
        <v>13</v>
      </c>
      <c r="M255" s="107">
        <f t="shared" si="42"/>
        <v>2.6007305972393762E-7</v>
      </c>
      <c r="N255" s="106">
        <v>7</v>
      </c>
      <c r="O255" s="106"/>
      <c r="P255" s="106">
        <f t="shared" si="43"/>
        <v>7</v>
      </c>
      <c r="Q255" s="108">
        <f t="shared" si="38"/>
        <v>0.85714285714285721</v>
      </c>
    </row>
    <row r="256" spans="1:17" ht="16.5" x14ac:dyDescent="0.3">
      <c r="A256" s="104" t="s">
        <v>519</v>
      </c>
      <c r="B256" s="105">
        <v>0</v>
      </c>
      <c r="C256" s="106"/>
      <c r="D256" s="106">
        <f t="shared" si="39"/>
        <v>0</v>
      </c>
      <c r="E256" s="107">
        <f t="shared" si="36"/>
        <v>0</v>
      </c>
      <c r="F256" s="105">
        <v>0</v>
      </c>
      <c r="G256" s="106"/>
      <c r="H256" s="106">
        <f t="shared" si="40"/>
        <v>0</v>
      </c>
      <c r="I256" s="107" t="str">
        <f t="shared" si="37"/>
        <v/>
      </c>
      <c r="J256" s="105">
        <v>0</v>
      </c>
      <c r="K256" s="106"/>
      <c r="L256" s="106">
        <f t="shared" si="41"/>
        <v>0</v>
      </c>
      <c r="M256" s="107">
        <f t="shared" si="42"/>
        <v>0</v>
      </c>
      <c r="N256" s="106">
        <v>0</v>
      </c>
      <c r="O256" s="106"/>
      <c r="P256" s="106">
        <f t="shared" si="43"/>
        <v>0</v>
      </c>
      <c r="Q256" s="108" t="str">
        <f t="shared" si="38"/>
        <v/>
      </c>
    </row>
    <row r="257" spans="1:17" ht="16.5" x14ac:dyDescent="0.3">
      <c r="A257" s="104" t="s">
        <v>455</v>
      </c>
      <c r="B257" s="105">
        <v>0</v>
      </c>
      <c r="C257" s="106"/>
      <c r="D257" s="106">
        <f t="shared" si="39"/>
        <v>0</v>
      </c>
      <c r="E257" s="107">
        <f t="shared" si="36"/>
        <v>0</v>
      </c>
      <c r="F257" s="105">
        <v>0</v>
      </c>
      <c r="G257" s="106"/>
      <c r="H257" s="106">
        <f t="shared" si="40"/>
        <v>0</v>
      </c>
      <c r="I257" s="107" t="str">
        <f t="shared" si="37"/>
        <v/>
      </c>
      <c r="J257" s="105">
        <v>0</v>
      </c>
      <c r="K257" s="106"/>
      <c r="L257" s="106">
        <f t="shared" si="41"/>
        <v>0</v>
      </c>
      <c r="M257" s="107">
        <f t="shared" si="42"/>
        <v>0</v>
      </c>
      <c r="N257" s="106">
        <v>12</v>
      </c>
      <c r="O257" s="106"/>
      <c r="P257" s="106">
        <f t="shared" si="43"/>
        <v>12</v>
      </c>
      <c r="Q257" s="108">
        <f t="shared" si="38"/>
        <v>-1</v>
      </c>
    </row>
    <row r="258" spans="1:17" ht="16.5" x14ac:dyDescent="0.3">
      <c r="A258" s="104" t="s">
        <v>471</v>
      </c>
      <c r="B258" s="105">
        <v>0</v>
      </c>
      <c r="C258" s="106"/>
      <c r="D258" s="106">
        <f t="shared" si="39"/>
        <v>0</v>
      </c>
      <c r="E258" s="107">
        <f t="shared" si="36"/>
        <v>0</v>
      </c>
      <c r="F258" s="105">
        <v>0</v>
      </c>
      <c r="G258" s="106"/>
      <c r="H258" s="106">
        <f t="shared" si="40"/>
        <v>0</v>
      </c>
      <c r="I258" s="107" t="str">
        <f t="shared" si="37"/>
        <v/>
      </c>
      <c r="J258" s="105">
        <v>0</v>
      </c>
      <c r="K258" s="106"/>
      <c r="L258" s="106">
        <f t="shared" si="41"/>
        <v>0</v>
      </c>
      <c r="M258" s="107">
        <f t="shared" si="42"/>
        <v>0</v>
      </c>
      <c r="N258" s="106">
        <v>6</v>
      </c>
      <c r="O258" s="106"/>
      <c r="P258" s="106">
        <f t="shared" si="43"/>
        <v>6</v>
      </c>
      <c r="Q258" s="108">
        <f t="shared" si="38"/>
        <v>-1</v>
      </c>
    </row>
    <row r="259" spans="1:17" ht="16.5" x14ac:dyDescent="0.3">
      <c r="A259" s="104" t="s">
        <v>406</v>
      </c>
      <c r="B259" s="105">
        <v>0</v>
      </c>
      <c r="C259" s="106"/>
      <c r="D259" s="106">
        <f t="shared" si="39"/>
        <v>0</v>
      </c>
      <c r="E259" s="107">
        <f t="shared" si="36"/>
        <v>0</v>
      </c>
      <c r="F259" s="105">
        <v>0</v>
      </c>
      <c r="G259" s="106"/>
      <c r="H259" s="106">
        <f t="shared" si="40"/>
        <v>0</v>
      </c>
      <c r="I259" s="107" t="str">
        <f t="shared" si="37"/>
        <v/>
      </c>
      <c r="J259" s="105">
        <v>4</v>
      </c>
      <c r="K259" s="106"/>
      <c r="L259" s="106">
        <f t="shared" si="41"/>
        <v>4</v>
      </c>
      <c r="M259" s="107">
        <f t="shared" si="42"/>
        <v>8.0022479915057744E-8</v>
      </c>
      <c r="N259" s="106">
        <v>20</v>
      </c>
      <c r="O259" s="106"/>
      <c r="P259" s="106">
        <f t="shared" si="43"/>
        <v>20</v>
      </c>
      <c r="Q259" s="108">
        <f t="shared" si="38"/>
        <v>-0.8</v>
      </c>
    </row>
    <row r="260" spans="1:17" ht="16.5" x14ac:dyDescent="0.3">
      <c r="A260" s="104" t="s">
        <v>510</v>
      </c>
      <c r="B260" s="105">
        <v>0</v>
      </c>
      <c r="C260" s="106"/>
      <c r="D260" s="106">
        <f t="shared" si="39"/>
        <v>0</v>
      </c>
      <c r="E260" s="107">
        <f t="shared" si="36"/>
        <v>0</v>
      </c>
      <c r="F260" s="105">
        <v>0</v>
      </c>
      <c r="G260" s="106"/>
      <c r="H260" s="106">
        <f t="shared" si="40"/>
        <v>0</v>
      </c>
      <c r="I260" s="107" t="str">
        <f t="shared" si="37"/>
        <v/>
      </c>
      <c r="J260" s="105">
        <v>0</v>
      </c>
      <c r="K260" s="106"/>
      <c r="L260" s="106">
        <f t="shared" si="41"/>
        <v>0</v>
      </c>
      <c r="M260" s="107">
        <f t="shared" si="42"/>
        <v>0</v>
      </c>
      <c r="N260" s="106">
        <v>0</v>
      </c>
      <c r="O260" s="106"/>
      <c r="P260" s="106">
        <f t="shared" si="43"/>
        <v>0</v>
      </c>
      <c r="Q260" s="108" t="str">
        <f t="shared" si="38"/>
        <v/>
      </c>
    </row>
    <row r="261" spans="1:17" ht="16.5" x14ac:dyDescent="0.3">
      <c r="A261" s="104" t="s">
        <v>381</v>
      </c>
      <c r="B261" s="105">
        <v>0</v>
      </c>
      <c r="C261" s="106"/>
      <c r="D261" s="106">
        <f t="shared" si="39"/>
        <v>0</v>
      </c>
      <c r="E261" s="107">
        <f t="shared" ref="E261:E324" si="44">D261/$D$7</f>
        <v>0</v>
      </c>
      <c r="F261" s="105">
        <v>0</v>
      </c>
      <c r="G261" s="106"/>
      <c r="H261" s="106">
        <f t="shared" si="40"/>
        <v>0</v>
      </c>
      <c r="I261" s="107" t="str">
        <f t="shared" si="37"/>
        <v/>
      </c>
      <c r="J261" s="105">
        <v>20</v>
      </c>
      <c r="K261" s="106"/>
      <c r="L261" s="106">
        <f t="shared" si="41"/>
        <v>20</v>
      </c>
      <c r="M261" s="107">
        <f t="shared" si="42"/>
        <v>4.0011239957528871E-7</v>
      </c>
      <c r="N261" s="106">
        <v>70</v>
      </c>
      <c r="O261" s="106"/>
      <c r="P261" s="106">
        <f t="shared" si="43"/>
        <v>70</v>
      </c>
      <c r="Q261" s="108">
        <f t="shared" si="38"/>
        <v>-0.7142857142857143</v>
      </c>
    </row>
    <row r="262" spans="1:17" ht="16.5" x14ac:dyDescent="0.3">
      <c r="A262" s="104" t="s">
        <v>485</v>
      </c>
      <c r="B262" s="105">
        <v>0</v>
      </c>
      <c r="C262" s="106"/>
      <c r="D262" s="106">
        <f t="shared" si="39"/>
        <v>0</v>
      </c>
      <c r="E262" s="107">
        <f t="shared" si="44"/>
        <v>0</v>
      </c>
      <c r="F262" s="105">
        <v>0</v>
      </c>
      <c r="G262" s="106"/>
      <c r="H262" s="106">
        <f t="shared" si="40"/>
        <v>0</v>
      </c>
      <c r="I262" s="107" t="str">
        <f t="shared" si="37"/>
        <v/>
      </c>
      <c r="J262" s="105">
        <v>0</v>
      </c>
      <c r="K262" s="106"/>
      <c r="L262" s="106">
        <f t="shared" si="41"/>
        <v>0</v>
      </c>
      <c r="M262" s="107">
        <f t="shared" si="42"/>
        <v>0</v>
      </c>
      <c r="N262" s="106">
        <v>4</v>
      </c>
      <c r="O262" s="106"/>
      <c r="P262" s="106">
        <f t="shared" si="43"/>
        <v>4</v>
      </c>
      <c r="Q262" s="108">
        <f t="shared" si="38"/>
        <v>-1</v>
      </c>
    </row>
    <row r="263" spans="1:17" ht="16.5" x14ac:dyDescent="0.3">
      <c r="A263" s="104" t="s">
        <v>393</v>
      </c>
      <c r="B263" s="105">
        <v>0</v>
      </c>
      <c r="C263" s="106"/>
      <c r="D263" s="106">
        <f t="shared" si="39"/>
        <v>0</v>
      </c>
      <c r="E263" s="107">
        <f t="shared" si="44"/>
        <v>0</v>
      </c>
      <c r="F263" s="105">
        <v>0</v>
      </c>
      <c r="G263" s="106"/>
      <c r="H263" s="106">
        <f t="shared" si="40"/>
        <v>0</v>
      </c>
      <c r="I263" s="107" t="str">
        <f t="shared" si="37"/>
        <v/>
      </c>
      <c r="J263" s="105">
        <v>10</v>
      </c>
      <c r="K263" s="106"/>
      <c r="L263" s="106">
        <f t="shared" si="41"/>
        <v>10</v>
      </c>
      <c r="M263" s="107">
        <f t="shared" si="42"/>
        <v>2.0005619978764435E-7</v>
      </c>
      <c r="N263" s="106">
        <v>0</v>
      </c>
      <c r="O263" s="106"/>
      <c r="P263" s="106">
        <f t="shared" si="43"/>
        <v>0</v>
      </c>
      <c r="Q263" s="108" t="str">
        <f t="shared" si="38"/>
        <v/>
      </c>
    </row>
    <row r="264" spans="1:17" ht="16.5" x14ac:dyDescent="0.3">
      <c r="A264" s="104" t="s">
        <v>480</v>
      </c>
      <c r="B264" s="105">
        <v>0</v>
      </c>
      <c r="C264" s="106"/>
      <c r="D264" s="106">
        <f t="shared" si="39"/>
        <v>0</v>
      </c>
      <c r="E264" s="107">
        <f t="shared" si="44"/>
        <v>0</v>
      </c>
      <c r="F264" s="105">
        <v>0</v>
      </c>
      <c r="G264" s="106"/>
      <c r="H264" s="106">
        <f t="shared" si="40"/>
        <v>0</v>
      </c>
      <c r="I264" s="107" t="str">
        <f t="shared" ref="I264:I327" si="45">IFERROR(D264/H264-1,"")</f>
        <v/>
      </c>
      <c r="J264" s="105">
        <v>0</v>
      </c>
      <c r="K264" s="106"/>
      <c r="L264" s="106">
        <f t="shared" si="41"/>
        <v>0</v>
      </c>
      <c r="M264" s="107">
        <f t="shared" si="42"/>
        <v>0</v>
      </c>
      <c r="N264" s="106">
        <v>4</v>
      </c>
      <c r="O264" s="106"/>
      <c r="P264" s="106">
        <f t="shared" si="43"/>
        <v>4</v>
      </c>
      <c r="Q264" s="108">
        <f t="shared" ref="Q264:Q327" si="46">IFERROR(L264/P264-1,"")</f>
        <v>-1</v>
      </c>
    </row>
    <row r="265" spans="1:17" ht="16.5" x14ac:dyDescent="0.3">
      <c r="A265" s="104" t="s">
        <v>499</v>
      </c>
      <c r="B265" s="105">
        <v>0</v>
      </c>
      <c r="C265" s="106"/>
      <c r="D265" s="106">
        <f t="shared" si="39"/>
        <v>0</v>
      </c>
      <c r="E265" s="107">
        <f t="shared" si="44"/>
        <v>0</v>
      </c>
      <c r="F265" s="105">
        <v>0</v>
      </c>
      <c r="G265" s="106"/>
      <c r="H265" s="106">
        <f t="shared" si="40"/>
        <v>0</v>
      </c>
      <c r="I265" s="107" t="str">
        <f t="shared" si="45"/>
        <v/>
      </c>
      <c r="J265" s="105">
        <v>0</v>
      </c>
      <c r="K265" s="106"/>
      <c r="L265" s="106">
        <f t="shared" si="41"/>
        <v>0</v>
      </c>
      <c r="M265" s="107">
        <f t="shared" si="42"/>
        <v>0</v>
      </c>
      <c r="N265" s="106">
        <v>0</v>
      </c>
      <c r="O265" s="106"/>
      <c r="P265" s="106">
        <f t="shared" si="43"/>
        <v>0</v>
      </c>
      <c r="Q265" s="108" t="str">
        <f t="shared" si="46"/>
        <v/>
      </c>
    </row>
    <row r="266" spans="1:17" ht="16.5" x14ac:dyDescent="0.3">
      <c r="A266" s="104" t="s">
        <v>320</v>
      </c>
      <c r="B266" s="105">
        <v>0</v>
      </c>
      <c r="C266" s="106"/>
      <c r="D266" s="106">
        <f t="shared" si="39"/>
        <v>0</v>
      </c>
      <c r="E266" s="107">
        <f t="shared" si="44"/>
        <v>0</v>
      </c>
      <c r="F266" s="105">
        <v>0</v>
      </c>
      <c r="G266" s="106"/>
      <c r="H266" s="106">
        <f t="shared" si="40"/>
        <v>0</v>
      </c>
      <c r="I266" s="107" t="str">
        <f t="shared" si="45"/>
        <v/>
      </c>
      <c r="J266" s="105">
        <v>29</v>
      </c>
      <c r="K266" s="106"/>
      <c r="L266" s="106">
        <f t="shared" si="41"/>
        <v>29</v>
      </c>
      <c r="M266" s="107">
        <f t="shared" si="42"/>
        <v>5.8016297938416865E-7</v>
      </c>
      <c r="N266" s="106">
        <v>257</v>
      </c>
      <c r="O266" s="106"/>
      <c r="P266" s="106">
        <f t="shared" si="43"/>
        <v>257</v>
      </c>
      <c r="Q266" s="108">
        <f t="shared" si="46"/>
        <v>-0.88715953307392992</v>
      </c>
    </row>
    <row r="267" spans="1:17" ht="16.5" x14ac:dyDescent="0.3">
      <c r="A267" s="104" t="s">
        <v>385</v>
      </c>
      <c r="B267" s="105">
        <v>0</v>
      </c>
      <c r="C267" s="106"/>
      <c r="D267" s="106">
        <f t="shared" si="39"/>
        <v>0</v>
      </c>
      <c r="E267" s="107">
        <f t="shared" si="44"/>
        <v>0</v>
      </c>
      <c r="F267" s="105">
        <v>0</v>
      </c>
      <c r="G267" s="106"/>
      <c r="H267" s="106">
        <f t="shared" si="40"/>
        <v>0</v>
      </c>
      <c r="I267" s="107" t="str">
        <f t="shared" si="45"/>
        <v/>
      </c>
      <c r="J267" s="105">
        <v>14</v>
      </c>
      <c r="K267" s="106"/>
      <c r="L267" s="106">
        <f t="shared" si="41"/>
        <v>14</v>
      </c>
      <c r="M267" s="107">
        <f t="shared" si="42"/>
        <v>2.8007867970270211E-7</v>
      </c>
      <c r="N267" s="106">
        <v>0</v>
      </c>
      <c r="O267" s="106"/>
      <c r="P267" s="106">
        <f t="shared" si="43"/>
        <v>0</v>
      </c>
      <c r="Q267" s="108" t="str">
        <f t="shared" si="46"/>
        <v/>
      </c>
    </row>
    <row r="268" spans="1:17" ht="16.5" x14ac:dyDescent="0.3">
      <c r="A268" s="104" t="s">
        <v>428</v>
      </c>
      <c r="B268" s="105">
        <v>0</v>
      </c>
      <c r="C268" s="106"/>
      <c r="D268" s="106">
        <f t="shared" si="39"/>
        <v>0</v>
      </c>
      <c r="E268" s="107">
        <f t="shared" si="44"/>
        <v>0</v>
      </c>
      <c r="F268" s="105">
        <v>0</v>
      </c>
      <c r="G268" s="106"/>
      <c r="H268" s="106">
        <f t="shared" si="40"/>
        <v>0</v>
      </c>
      <c r="I268" s="107" t="str">
        <f t="shared" si="45"/>
        <v/>
      </c>
      <c r="J268" s="105">
        <v>1</v>
      </c>
      <c r="K268" s="106"/>
      <c r="L268" s="106">
        <f t="shared" si="41"/>
        <v>1</v>
      </c>
      <c r="M268" s="107">
        <f t="shared" si="42"/>
        <v>2.0005619978764436E-8</v>
      </c>
      <c r="N268" s="106">
        <v>0</v>
      </c>
      <c r="O268" s="106"/>
      <c r="P268" s="106">
        <f t="shared" si="43"/>
        <v>0</v>
      </c>
      <c r="Q268" s="108" t="str">
        <f t="shared" si="46"/>
        <v/>
      </c>
    </row>
    <row r="269" spans="1:17" ht="16.5" x14ac:dyDescent="0.3">
      <c r="A269" s="104" t="s">
        <v>333</v>
      </c>
      <c r="B269" s="105">
        <v>0</v>
      </c>
      <c r="C269" s="106"/>
      <c r="D269" s="106">
        <f t="shared" si="39"/>
        <v>0</v>
      </c>
      <c r="E269" s="107">
        <f t="shared" si="44"/>
        <v>0</v>
      </c>
      <c r="F269" s="105">
        <v>0</v>
      </c>
      <c r="G269" s="106"/>
      <c r="H269" s="106">
        <f t="shared" si="40"/>
        <v>0</v>
      </c>
      <c r="I269" s="107" t="str">
        <f t="shared" si="45"/>
        <v/>
      </c>
      <c r="J269" s="105">
        <v>7</v>
      </c>
      <c r="K269" s="106"/>
      <c r="L269" s="106">
        <f t="shared" si="41"/>
        <v>7</v>
      </c>
      <c r="M269" s="107">
        <f t="shared" si="42"/>
        <v>1.4003933985135105E-7</v>
      </c>
      <c r="N269" s="106">
        <v>20</v>
      </c>
      <c r="O269" s="106"/>
      <c r="P269" s="106">
        <f t="shared" si="43"/>
        <v>20</v>
      </c>
      <c r="Q269" s="108">
        <f t="shared" si="46"/>
        <v>-0.65</v>
      </c>
    </row>
    <row r="270" spans="1:17" ht="16.5" x14ac:dyDescent="0.3">
      <c r="A270" s="104" t="s">
        <v>367</v>
      </c>
      <c r="B270" s="105">
        <v>0</v>
      </c>
      <c r="C270" s="106"/>
      <c r="D270" s="106">
        <f t="shared" si="39"/>
        <v>0</v>
      </c>
      <c r="E270" s="107">
        <f t="shared" si="44"/>
        <v>0</v>
      </c>
      <c r="F270" s="105">
        <v>0</v>
      </c>
      <c r="G270" s="106"/>
      <c r="H270" s="106">
        <f t="shared" si="40"/>
        <v>0</v>
      </c>
      <c r="I270" s="107" t="str">
        <f t="shared" si="45"/>
        <v/>
      </c>
      <c r="J270" s="105">
        <v>0</v>
      </c>
      <c r="K270" s="106"/>
      <c r="L270" s="106">
        <f t="shared" si="41"/>
        <v>0</v>
      </c>
      <c r="M270" s="107">
        <f t="shared" si="42"/>
        <v>0</v>
      </c>
      <c r="N270" s="106">
        <v>2</v>
      </c>
      <c r="O270" s="106"/>
      <c r="P270" s="106">
        <f t="shared" si="43"/>
        <v>2</v>
      </c>
      <c r="Q270" s="108">
        <f t="shared" si="46"/>
        <v>-1</v>
      </c>
    </row>
    <row r="271" spans="1:17" ht="16.5" x14ac:dyDescent="0.3">
      <c r="A271" s="104" t="s">
        <v>419</v>
      </c>
      <c r="B271" s="105">
        <v>0</v>
      </c>
      <c r="C271" s="106"/>
      <c r="D271" s="106">
        <f t="shared" si="39"/>
        <v>0</v>
      </c>
      <c r="E271" s="107">
        <f t="shared" si="44"/>
        <v>0</v>
      </c>
      <c r="F271" s="105">
        <v>0</v>
      </c>
      <c r="G271" s="106"/>
      <c r="H271" s="106">
        <f t="shared" si="40"/>
        <v>0</v>
      </c>
      <c r="I271" s="107" t="str">
        <f t="shared" si="45"/>
        <v/>
      </c>
      <c r="J271" s="105">
        <v>2</v>
      </c>
      <c r="K271" s="106"/>
      <c r="L271" s="106">
        <f t="shared" si="41"/>
        <v>2</v>
      </c>
      <c r="M271" s="107">
        <f t="shared" si="42"/>
        <v>4.0011239957528872E-8</v>
      </c>
      <c r="N271" s="106">
        <v>0</v>
      </c>
      <c r="O271" s="106"/>
      <c r="P271" s="106">
        <f t="shared" si="43"/>
        <v>0</v>
      </c>
      <c r="Q271" s="108" t="str">
        <f t="shared" si="46"/>
        <v/>
      </c>
    </row>
    <row r="272" spans="1:17" ht="16.5" x14ac:dyDescent="0.3">
      <c r="A272" s="104" t="s">
        <v>377</v>
      </c>
      <c r="B272" s="105">
        <v>0</v>
      </c>
      <c r="C272" s="106"/>
      <c r="D272" s="106">
        <f t="shared" si="39"/>
        <v>0</v>
      </c>
      <c r="E272" s="107">
        <f t="shared" si="44"/>
        <v>0</v>
      </c>
      <c r="F272" s="105">
        <v>0</v>
      </c>
      <c r="G272" s="106"/>
      <c r="H272" s="106">
        <f t="shared" si="40"/>
        <v>0</v>
      </c>
      <c r="I272" s="107" t="str">
        <f t="shared" si="45"/>
        <v/>
      </c>
      <c r="J272" s="105">
        <v>29</v>
      </c>
      <c r="K272" s="106"/>
      <c r="L272" s="106">
        <f t="shared" si="41"/>
        <v>29</v>
      </c>
      <c r="M272" s="107">
        <f t="shared" si="42"/>
        <v>5.8016297938416865E-7</v>
      </c>
      <c r="N272" s="106">
        <v>4</v>
      </c>
      <c r="O272" s="106"/>
      <c r="P272" s="106">
        <f t="shared" si="43"/>
        <v>4</v>
      </c>
      <c r="Q272" s="108">
        <f t="shared" si="46"/>
        <v>6.25</v>
      </c>
    </row>
    <row r="273" spans="1:17" ht="16.5" x14ac:dyDescent="0.3">
      <c r="A273" s="104" t="s">
        <v>422</v>
      </c>
      <c r="B273" s="105">
        <v>0</v>
      </c>
      <c r="C273" s="106"/>
      <c r="D273" s="106">
        <f t="shared" si="39"/>
        <v>0</v>
      </c>
      <c r="E273" s="107">
        <f t="shared" si="44"/>
        <v>0</v>
      </c>
      <c r="F273" s="105">
        <v>0</v>
      </c>
      <c r="G273" s="106"/>
      <c r="H273" s="106">
        <f t="shared" si="40"/>
        <v>0</v>
      </c>
      <c r="I273" s="107" t="str">
        <f t="shared" si="45"/>
        <v/>
      </c>
      <c r="J273" s="105">
        <v>2</v>
      </c>
      <c r="K273" s="106"/>
      <c r="L273" s="106">
        <f t="shared" si="41"/>
        <v>2</v>
      </c>
      <c r="M273" s="107">
        <f t="shared" si="42"/>
        <v>4.0011239957528872E-8</v>
      </c>
      <c r="N273" s="106">
        <v>0</v>
      </c>
      <c r="O273" s="106"/>
      <c r="P273" s="106">
        <f t="shared" si="43"/>
        <v>0</v>
      </c>
      <c r="Q273" s="108" t="str">
        <f t="shared" si="46"/>
        <v/>
      </c>
    </row>
    <row r="274" spans="1:17" ht="16.5" x14ac:dyDescent="0.3">
      <c r="A274" s="104" t="s">
        <v>524</v>
      </c>
      <c r="B274" s="105">
        <v>0</v>
      </c>
      <c r="C274" s="106"/>
      <c r="D274" s="106">
        <f t="shared" si="39"/>
        <v>0</v>
      </c>
      <c r="E274" s="107">
        <f t="shared" si="44"/>
        <v>0</v>
      </c>
      <c r="F274" s="105">
        <v>0</v>
      </c>
      <c r="G274" s="106"/>
      <c r="H274" s="106">
        <f t="shared" si="40"/>
        <v>0</v>
      </c>
      <c r="I274" s="107" t="str">
        <f t="shared" si="45"/>
        <v/>
      </c>
      <c r="J274" s="105">
        <v>0</v>
      </c>
      <c r="K274" s="106"/>
      <c r="L274" s="106">
        <f t="shared" si="41"/>
        <v>0</v>
      </c>
      <c r="M274" s="107">
        <f t="shared" si="42"/>
        <v>0</v>
      </c>
      <c r="N274" s="106">
        <v>21</v>
      </c>
      <c r="O274" s="106"/>
      <c r="P274" s="106">
        <f t="shared" si="43"/>
        <v>21</v>
      </c>
      <c r="Q274" s="108">
        <f t="shared" si="46"/>
        <v>-1</v>
      </c>
    </row>
    <row r="275" spans="1:17" ht="16.5" x14ac:dyDescent="0.3">
      <c r="A275" s="104" t="s">
        <v>289</v>
      </c>
      <c r="B275" s="105">
        <v>0</v>
      </c>
      <c r="C275" s="106"/>
      <c r="D275" s="106">
        <f t="shared" si="39"/>
        <v>0</v>
      </c>
      <c r="E275" s="107">
        <f t="shared" si="44"/>
        <v>0</v>
      </c>
      <c r="F275" s="105">
        <v>0</v>
      </c>
      <c r="G275" s="106"/>
      <c r="H275" s="106">
        <f t="shared" si="40"/>
        <v>0</v>
      </c>
      <c r="I275" s="107" t="str">
        <f t="shared" si="45"/>
        <v/>
      </c>
      <c r="J275" s="105">
        <v>0</v>
      </c>
      <c r="K275" s="106"/>
      <c r="L275" s="106">
        <f t="shared" si="41"/>
        <v>0</v>
      </c>
      <c r="M275" s="107">
        <f t="shared" si="42"/>
        <v>0</v>
      </c>
      <c r="N275" s="106">
        <v>12</v>
      </c>
      <c r="O275" s="106"/>
      <c r="P275" s="106">
        <f t="shared" si="43"/>
        <v>12</v>
      </c>
      <c r="Q275" s="108">
        <f t="shared" si="46"/>
        <v>-1</v>
      </c>
    </row>
    <row r="276" spans="1:17" ht="16.5" x14ac:dyDescent="0.3">
      <c r="A276" s="104" t="s">
        <v>365</v>
      </c>
      <c r="B276" s="105">
        <v>0</v>
      </c>
      <c r="C276" s="106"/>
      <c r="D276" s="106">
        <f t="shared" si="39"/>
        <v>0</v>
      </c>
      <c r="E276" s="107">
        <f t="shared" si="44"/>
        <v>0</v>
      </c>
      <c r="F276" s="105">
        <v>0</v>
      </c>
      <c r="G276" s="106"/>
      <c r="H276" s="106">
        <f t="shared" si="40"/>
        <v>0</v>
      </c>
      <c r="I276" s="107" t="str">
        <f t="shared" si="45"/>
        <v/>
      </c>
      <c r="J276" s="105">
        <v>0</v>
      </c>
      <c r="K276" s="106"/>
      <c r="L276" s="106">
        <f t="shared" si="41"/>
        <v>0</v>
      </c>
      <c r="M276" s="107">
        <f t="shared" si="42"/>
        <v>0</v>
      </c>
      <c r="N276" s="106">
        <v>4</v>
      </c>
      <c r="O276" s="106"/>
      <c r="P276" s="106">
        <f t="shared" si="43"/>
        <v>4</v>
      </c>
      <c r="Q276" s="108">
        <f t="shared" si="46"/>
        <v>-1</v>
      </c>
    </row>
    <row r="277" spans="1:17" ht="16.5" x14ac:dyDescent="0.3">
      <c r="A277" s="104" t="s">
        <v>348</v>
      </c>
      <c r="B277" s="105">
        <v>0</v>
      </c>
      <c r="C277" s="106"/>
      <c r="D277" s="106">
        <f t="shared" si="39"/>
        <v>0</v>
      </c>
      <c r="E277" s="107">
        <f t="shared" si="44"/>
        <v>0</v>
      </c>
      <c r="F277" s="105">
        <v>0</v>
      </c>
      <c r="G277" s="106"/>
      <c r="H277" s="106">
        <f t="shared" si="40"/>
        <v>0</v>
      </c>
      <c r="I277" s="107" t="str">
        <f t="shared" si="45"/>
        <v/>
      </c>
      <c r="J277" s="105">
        <v>0</v>
      </c>
      <c r="K277" s="106"/>
      <c r="L277" s="106">
        <f t="shared" si="41"/>
        <v>0</v>
      </c>
      <c r="M277" s="107">
        <f t="shared" si="42"/>
        <v>0</v>
      </c>
      <c r="N277" s="106">
        <v>62</v>
      </c>
      <c r="O277" s="106"/>
      <c r="P277" s="106">
        <f t="shared" si="43"/>
        <v>62</v>
      </c>
      <c r="Q277" s="108">
        <f t="shared" si="46"/>
        <v>-1</v>
      </c>
    </row>
    <row r="278" spans="1:17" ht="16.5" x14ac:dyDescent="0.3">
      <c r="A278" s="104" t="s">
        <v>415</v>
      </c>
      <c r="B278" s="105">
        <v>0</v>
      </c>
      <c r="C278" s="106"/>
      <c r="D278" s="106">
        <f t="shared" si="39"/>
        <v>0</v>
      </c>
      <c r="E278" s="107">
        <f t="shared" si="44"/>
        <v>0</v>
      </c>
      <c r="F278" s="105">
        <v>0</v>
      </c>
      <c r="G278" s="106"/>
      <c r="H278" s="106">
        <f t="shared" si="40"/>
        <v>0</v>
      </c>
      <c r="I278" s="107" t="str">
        <f t="shared" si="45"/>
        <v/>
      </c>
      <c r="J278" s="105">
        <v>4</v>
      </c>
      <c r="K278" s="106"/>
      <c r="L278" s="106">
        <f t="shared" si="41"/>
        <v>4</v>
      </c>
      <c r="M278" s="107">
        <f t="shared" si="42"/>
        <v>8.0022479915057744E-8</v>
      </c>
      <c r="N278" s="106">
        <v>0</v>
      </c>
      <c r="O278" s="106"/>
      <c r="P278" s="106">
        <f t="shared" si="43"/>
        <v>0</v>
      </c>
      <c r="Q278" s="108" t="str">
        <f t="shared" si="46"/>
        <v/>
      </c>
    </row>
    <row r="279" spans="1:17" ht="16.5" x14ac:dyDescent="0.3">
      <c r="A279" s="104" t="s">
        <v>449</v>
      </c>
      <c r="B279" s="105">
        <v>0</v>
      </c>
      <c r="C279" s="106"/>
      <c r="D279" s="106">
        <f t="shared" si="39"/>
        <v>0</v>
      </c>
      <c r="E279" s="107">
        <f t="shared" si="44"/>
        <v>0</v>
      </c>
      <c r="F279" s="105">
        <v>0</v>
      </c>
      <c r="G279" s="106"/>
      <c r="H279" s="106">
        <f t="shared" si="40"/>
        <v>0</v>
      </c>
      <c r="I279" s="107" t="str">
        <f t="shared" si="45"/>
        <v/>
      </c>
      <c r="J279" s="105">
        <v>0</v>
      </c>
      <c r="K279" s="106"/>
      <c r="L279" s="106">
        <f t="shared" si="41"/>
        <v>0</v>
      </c>
      <c r="M279" s="107">
        <f t="shared" si="42"/>
        <v>0</v>
      </c>
      <c r="N279" s="106">
        <v>16</v>
      </c>
      <c r="O279" s="106"/>
      <c r="P279" s="106">
        <f t="shared" si="43"/>
        <v>16</v>
      </c>
      <c r="Q279" s="108">
        <f t="shared" si="46"/>
        <v>-1</v>
      </c>
    </row>
    <row r="280" spans="1:17" ht="16.5" x14ac:dyDescent="0.3">
      <c r="A280" s="104" t="s">
        <v>330</v>
      </c>
      <c r="B280" s="105">
        <v>0</v>
      </c>
      <c r="C280" s="106"/>
      <c r="D280" s="106">
        <f t="shared" si="39"/>
        <v>0</v>
      </c>
      <c r="E280" s="107">
        <f t="shared" si="44"/>
        <v>0</v>
      </c>
      <c r="F280" s="105">
        <v>0</v>
      </c>
      <c r="G280" s="106"/>
      <c r="H280" s="106">
        <f t="shared" si="40"/>
        <v>0</v>
      </c>
      <c r="I280" s="107" t="str">
        <f t="shared" si="45"/>
        <v/>
      </c>
      <c r="J280" s="105">
        <v>12</v>
      </c>
      <c r="K280" s="106"/>
      <c r="L280" s="106">
        <f t="shared" si="41"/>
        <v>12</v>
      </c>
      <c r="M280" s="107">
        <f t="shared" si="42"/>
        <v>2.4006743974517319E-7</v>
      </c>
      <c r="N280" s="106">
        <v>7</v>
      </c>
      <c r="O280" s="106"/>
      <c r="P280" s="106">
        <f t="shared" si="43"/>
        <v>7</v>
      </c>
      <c r="Q280" s="108">
        <f t="shared" si="46"/>
        <v>0.71428571428571419</v>
      </c>
    </row>
    <row r="281" spans="1:17" ht="16.5" x14ac:dyDescent="0.3">
      <c r="A281" s="104" t="s">
        <v>378</v>
      </c>
      <c r="B281" s="105">
        <v>0</v>
      </c>
      <c r="C281" s="106"/>
      <c r="D281" s="106">
        <f t="shared" si="39"/>
        <v>0</v>
      </c>
      <c r="E281" s="107">
        <f t="shared" si="44"/>
        <v>0</v>
      </c>
      <c r="F281" s="105">
        <v>0</v>
      </c>
      <c r="G281" s="106"/>
      <c r="H281" s="106">
        <f t="shared" si="40"/>
        <v>0</v>
      </c>
      <c r="I281" s="107" t="str">
        <f t="shared" si="45"/>
        <v/>
      </c>
      <c r="J281" s="105">
        <v>28</v>
      </c>
      <c r="K281" s="106"/>
      <c r="L281" s="106">
        <f t="shared" si="41"/>
        <v>28</v>
      </c>
      <c r="M281" s="107">
        <f t="shared" si="42"/>
        <v>5.6015735940540422E-7</v>
      </c>
      <c r="N281" s="106">
        <v>0</v>
      </c>
      <c r="O281" s="106"/>
      <c r="P281" s="106">
        <f t="shared" si="43"/>
        <v>0</v>
      </c>
      <c r="Q281" s="108" t="str">
        <f t="shared" si="46"/>
        <v/>
      </c>
    </row>
    <row r="282" spans="1:17" ht="16.5" x14ac:dyDescent="0.3">
      <c r="A282" s="104" t="s">
        <v>314</v>
      </c>
      <c r="B282" s="105">
        <v>0</v>
      </c>
      <c r="C282" s="106"/>
      <c r="D282" s="106">
        <f t="shared" si="39"/>
        <v>0</v>
      </c>
      <c r="E282" s="107">
        <f t="shared" si="44"/>
        <v>0</v>
      </c>
      <c r="F282" s="105">
        <v>0</v>
      </c>
      <c r="G282" s="106"/>
      <c r="H282" s="106">
        <f t="shared" si="40"/>
        <v>0</v>
      </c>
      <c r="I282" s="107" t="str">
        <f t="shared" si="45"/>
        <v/>
      </c>
      <c r="J282" s="105">
        <v>70</v>
      </c>
      <c r="K282" s="106"/>
      <c r="L282" s="106">
        <f t="shared" si="41"/>
        <v>70</v>
      </c>
      <c r="M282" s="107">
        <f t="shared" si="42"/>
        <v>1.4003933985135105E-6</v>
      </c>
      <c r="N282" s="106">
        <v>15</v>
      </c>
      <c r="O282" s="106"/>
      <c r="P282" s="106">
        <f t="shared" si="43"/>
        <v>15</v>
      </c>
      <c r="Q282" s="108">
        <f t="shared" si="46"/>
        <v>3.666666666666667</v>
      </c>
    </row>
    <row r="283" spans="1:17" ht="16.5" x14ac:dyDescent="0.3">
      <c r="A283" s="104" t="s">
        <v>448</v>
      </c>
      <c r="B283" s="105">
        <v>0</v>
      </c>
      <c r="C283" s="106"/>
      <c r="D283" s="106">
        <f t="shared" si="39"/>
        <v>0</v>
      </c>
      <c r="E283" s="107">
        <f t="shared" si="44"/>
        <v>0</v>
      </c>
      <c r="F283" s="105">
        <v>0</v>
      </c>
      <c r="G283" s="106"/>
      <c r="H283" s="106">
        <f t="shared" si="40"/>
        <v>0</v>
      </c>
      <c r="I283" s="107" t="str">
        <f t="shared" si="45"/>
        <v/>
      </c>
      <c r="J283" s="105">
        <v>0</v>
      </c>
      <c r="K283" s="106"/>
      <c r="L283" s="106">
        <f t="shared" si="41"/>
        <v>0</v>
      </c>
      <c r="M283" s="107">
        <f t="shared" si="42"/>
        <v>0</v>
      </c>
      <c r="N283" s="106">
        <v>16</v>
      </c>
      <c r="O283" s="106"/>
      <c r="P283" s="106">
        <f t="shared" si="43"/>
        <v>16</v>
      </c>
      <c r="Q283" s="108">
        <f t="shared" si="46"/>
        <v>-1</v>
      </c>
    </row>
    <row r="284" spans="1:17" ht="16.5" x14ac:dyDescent="0.3">
      <c r="A284" s="104" t="s">
        <v>409</v>
      </c>
      <c r="B284" s="105">
        <v>0</v>
      </c>
      <c r="C284" s="106"/>
      <c r="D284" s="106">
        <f t="shared" si="39"/>
        <v>0</v>
      </c>
      <c r="E284" s="107">
        <f t="shared" si="44"/>
        <v>0</v>
      </c>
      <c r="F284" s="105">
        <v>0</v>
      </c>
      <c r="G284" s="106"/>
      <c r="H284" s="106">
        <f t="shared" si="40"/>
        <v>0</v>
      </c>
      <c r="I284" s="107" t="str">
        <f t="shared" si="45"/>
        <v/>
      </c>
      <c r="J284" s="105">
        <v>4</v>
      </c>
      <c r="K284" s="106"/>
      <c r="L284" s="106">
        <f t="shared" si="41"/>
        <v>4</v>
      </c>
      <c r="M284" s="107">
        <f t="shared" si="42"/>
        <v>8.0022479915057744E-8</v>
      </c>
      <c r="N284" s="106">
        <v>0</v>
      </c>
      <c r="O284" s="106"/>
      <c r="P284" s="106">
        <f t="shared" si="43"/>
        <v>0</v>
      </c>
      <c r="Q284" s="108" t="str">
        <f t="shared" si="46"/>
        <v/>
      </c>
    </row>
    <row r="285" spans="1:17" ht="16.5" x14ac:dyDescent="0.3">
      <c r="A285" s="104" t="s">
        <v>392</v>
      </c>
      <c r="B285" s="105">
        <v>0</v>
      </c>
      <c r="C285" s="106"/>
      <c r="D285" s="106">
        <f t="shared" si="39"/>
        <v>0</v>
      </c>
      <c r="E285" s="107">
        <f t="shared" si="44"/>
        <v>0</v>
      </c>
      <c r="F285" s="105">
        <v>0</v>
      </c>
      <c r="G285" s="106"/>
      <c r="H285" s="106">
        <f t="shared" si="40"/>
        <v>0</v>
      </c>
      <c r="I285" s="107" t="str">
        <f t="shared" si="45"/>
        <v/>
      </c>
      <c r="J285" s="105">
        <v>29</v>
      </c>
      <c r="K285" s="106"/>
      <c r="L285" s="106">
        <f t="shared" si="41"/>
        <v>29</v>
      </c>
      <c r="M285" s="107">
        <f t="shared" si="42"/>
        <v>5.8016297938416865E-7</v>
      </c>
      <c r="N285" s="106">
        <v>93</v>
      </c>
      <c r="O285" s="106"/>
      <c r="P285" s="106">
        <f t="shared" si="43"/>
        <v>93</v>
      </c>
      <c r="Q285" s="108">
        <f t="shared" si="46"/>
        <v>-0.68817204301075274</v>
      </c>
    </row>
    <row r="286" spans="1:17" ht="16.5" x14ac:dyDescent="0.3">
      <c r="A286" s="104" t="s">
        <v>476</v>
      </c>
      <c r="B286" s="105">
        <v>0</v>
      </c>
      <c r="C286" s="106"/>
      <c r="D286" s="106">
        <f t="shared" si="39"/>
        <v>0</v>
      </c>
      <c r="E286" s="107">
        <f t="shared" si="44"/>
        <v>0</v>
      </c>
      <c r="F286" s="105">
        <v>0</v>
      </c>
      <c r="G286" s="106"/>
      <c r="H286" s="106">
        <f t="shared" si="40"/>
        <v>0</v>
      </c>
      <c r="I286" s="107" t="str">
        <f t="shared" si="45"/>
        <v/>
      </c>
      <c r="J286" s="105">
        <v>0</v>
      </c>
      <c r="K286" s="106"/>
      <c r="L286" s="106">
        <f t="shared" si="41"/>
        <v>0</v>
      </c>
      <c r="M286" s="107">
        <f t="shared" si="42"/>
        <v>0</v>
      </c>
      <c r="N286" s="106">
        <v>5</v>
      </c>
      <c r="O286" s="106"/>
      <c r="P286" s="106">
        <f t="shared" si="43"/>
        <v>5</v>
      </c>
      <c r="Q286" s="108">
        <f t="shared" si="46"/>
        <v>-1</v>
      </c>
    </row>
    <row r="287" spans="1:17" ht="16.5" x14ac:dyDescent="0.3">
      <c r="A287" s="104" t="s">
        <v>346</v>
      </c>
      <c r="B287" s="105">
        <v>0</v>
      </c>
      <c r="C287" s="106"/>
      <c r="D287" s="106">
        <f t="shared" si="39"/>
        <v>0</v>
      </c>
      <c r="E287" s="107">
        <f t="shared" si="44"/>
        <v>0</v>
      </c>
      <c r="F287" s="105">
        <v>0</v>
      </c>
      <c r="G287" s="106"/>
      <c r="H287" s="106">
        <f t="shared" si="40"/>
        <v>0</v>
      </c>
      <c r="I287" s="107" t="str">
        <f t="shared" si="45"/>
        <v/>
      </c>
      <c r="J287" s="105">
        <v>0</v>
      </c>
      <c r="K287" s="106"/>
      <c r="L287" s="106">
        <f t="shared" si="41"/>
        <v>0</v>
      </c>
      <c r="M287" s="107">
        <f t="shared" si="42"/>
        <v>0</v>
      </c>
      <c r="N287" s="106">
        <v>16</v>
      </c>
      <c r="O287" s="106"/>
      <c r="P287" s="106">
        <f t="shared" si="43"/>
        <v>16</v>
      </c>
      <c r="Q287" s="108">
        <f t="shared" si="46"/>
        <v>-1</v>
      </c>
    </row>
    <row r="288" spans="1:17" ht="16.5" x14ac:dyDescent="0.3">
      <c r="A288" s="104" t="s">
        <v>491</v>
      </c>
      <c r="B288" s="105">
        <v>0</v>
      </c>
      <c r="C288" s="106"/>
      <c r="D288" s="106">
        <f t="shared" si="39"/>
        <v>0</v>
      </c>
      <c r="E288" s="107">
        <f t="shared" si="44"/>
        <v>0</v>
      </c>
      <c r="F288" s="105">
        <v>0</v>
      </c>
      <c r="G288" s="106"/>
      <c r="H288" s="106">
        <f t="shared" si="40"/>
        <v>0</v>
      </c>
      <c r="I288" s="107" t="str">
        <f t="shared" si="45"/>
        <v/>
      </c>
      <c r="J288" s="105">
        <v>0</v>
      </c>
      <c r="K288" s="106"/>
      <c r="L288" s="106">
        <f t="shared" si="41"/>
        <v>0</v>
      </c>
      <c r="M288" s="107">
        <f t="shared" si="42"/>
        <v>0</v>
      </c>
      <c r="N288" s="106">
        <v>3</v>
      </c>
      <c r="O288" s="106"/>
      <c r="P288" s="106">
        <f t="shared" si="43"/>
        <v>3</v>
      </c>
      <c r="Q288" s="108">
        <f t="shared" si="46"/>
        <v>-1</v>
      </c>
    </row>
    <row r="289" spans="1:17" ht="16.5" x14ac:dyDescent="0.3">
      <c r="A289" s="104" t="s">
        <v>382</v>
      </c>
      <c r="B289" s="105">
        <v>0</v>
      </c>
      <c r="C289" s="106"/>
      <c r="D289" s="106">
        <f t="shared" si="39"/>
        <v>0</v>
      </c>
      <c r="E289" s="107">
        <f t="shared" si="44"/>
        <v>0</v>
      </c>
      <c r="F289" s="105">
        <v>0</v>
      </c>
      <c r="G289" s="106"/>
      <c r="H289" s="106">
        <f t="shared" si="40"/>
        <v>0</v>
      </c>
      <c r="I289" s="107" t="str">
        <f t="shared" si="45"/>
        <v/>
      </c>
      <c r="J289" s="105">
        <v>19</v>
      </c>
      <c r="K289" s="106"/>
      <c r="L289" s="106">
        <f t="shared" si="41"/>
        <v>19</v>
      </c>
      <c r="M289" s="107">
        <f t="shared" si="42"/>
        <v>3.8010677959652427E-7</v>
      </c>
      <c r="N289" s="106">
        <v>35</v>
      </c>
      <c r="O289" s="106"/>
      <c r="P289" s="106">
        <f t="shared" si="43"/>
        <v>35</v>
      </c>
      <c r="Q289" s="108">
        <f t="shared" si="46"/>
        <v>-0.45714285714285718</v>
      </c>
    </row>
    <row r="290" spans="1:17" ht="16.5" x14ac:dyDescent="0.3">
      <c r="A290" s="104" t="s">
        <v>368</v>
      </c>
      <c r="B290" s="105">
        <v>0</v>
      </c>
      <c r="C290" s="106"/>
      <c r="D290" s="106">
        <f t="shared" si="39"/>
        <v>0</v>
      </c>
      <c r="E290" s="107">
        <f t="shared" si="44"/>
        <v>0</v>
      </c>
      <c r="F290" s="105">
        <v>0</v>
      </c>
      <c r="G290" s="106"/>
      <c r="H290" s="106">
        <f t="shared" si="40"/>
        <v>0</v>
      </c>
      <c r="I290" s="107" t="str">
        <f t="shared" si="45"/>
        <v/>
      </c>
      <c r="J290" s="105">
        <v>0</v>
      </c>
      <c r="K290" s="106"/>
      <c r="L290" s="106">
        <f t="shared" si="41"/>
        <v>0</v>
      </c>
      <c r="M290" s="107">
        <f t="shared" si="42"/>
        <v>0</v>
      </c>
      <c r="N290" s="106">
        <v>1</v>
      </c>
      <c r="O290" s="106"/>
      <c r="P290" s="106">
        <f t="shared" si="43"/>
        <v>1</v>
      </c>
      <c r="Q290" s="108">
        <f t="shared" si="46"/>
        <v>-1</v>
      </c>
    </row>
    <row r="291" spans="1:17" ht="16.5" x14ac:dyDescent="0.3">
      <c r="A291" s="104" t="s">
        <v>493</v>
      </c>
      <c r="B291" s="105">
        <v>0</v>
      </c>
      <c r="C291" s="106"/>
      <c r="D291" s="106">
        <f t="shared" si="39"/>
        <v>0</v>
      </c>
      <c r="E291" s="107">
        <f t="shared" si="44"/>
        <v>0</v>
      </c>
      <c r="F291" s="105">
        <v>0</v>
      </c>
      <c r="G291" s="106"/>
      <c r="H291" s="106">
        <f t="shared" si="40"/>
        <v>0</v>
      </c>
      <c r="I291" s="107" t="str">
        <f t="shared" si="45"/>
        <v/>
      </c>
      <c r="J291" s="105">
        <v>0</v>
      </c>
      <c r="K291" s="106"/>
      <c r="L291" s="106">
        <f t="shared" si="41"/>
        <v>0</v>
      </c>
      <c r="M291" s="107">
        <f t="shared" si="42"/>
        <v>0</v>
      </c>
      <c r="N291" s="106">
        <v>14</v>
      </c>
      <c r="O291" s="106"/>
      <c r="P291" s="106">
        <f t="shared" si="43"/>
        <v>14</v>
      </c>
      <c r="Q291" s="108">
        <f t="shared" si="46"/>
        <v>-1</v>
      </c>
    </row>
    <row r="292" spans="1:17" ht="16.5" x14ac:dyDescent="0.3">
      <c r="A292" s="104" t="s">
        <v>520</v>
      </c>
      <c r="B292" s="105">
        <v>0</v>
      </c>
      <c r="C292" s="106"/>
      <c r="D292" s="106">
        <f t="shared" si="39"/>
        <v>0</v>
      </c>
      <c r="E292" s="107">
        <f t="shared" si="44"/>
        <v>0</v>
      </c>
      <c r="F292" s="105">
        <v>0</v>
      </c>
      <c r="G292" s="106"/>
      <c r="H292" s="106">
        <f t="shared" si="40"/>
        <v>0</v>
      </c>
      <c r="I292" s="107" t="str">
        <f t="shared" si="45"/>
        <v/>
      </c>
      <c r="J292" s="105">
        <v>0</v>
      </c>
      <c r="K292" s="106"/>
      <c r="L292" s="106">
        <f t="shared" si="41"/>
        <v>0</v>
      </c>
      <c r="M292" s="107">
        <f t="shared" si="42"/>
        <v>0</v>
      </c>
      <c r="N292" s="106">
        <v>12</v>
      </c>
      <c r="O292" s="106"/>
      <c r="P292" s="106">
        <f t="shared" si="43"/>
        <v>12</v>
      </c>
      <c r="Q292" s="108">
        <f t="shared" si="46"/>
        <v>-1</v>
      </c>
    </row>
    <row r="293" spans="1:17" ht="16.5" x14ac:dyDescent="0.3">
      <c r="A293" s="104" t="s">
        <v>383</v>
      </c>
      <c r="B293" s="105">
        <v>0</v>
      </c>
      <c r="C293" s="106"/>
      <c r="D293" s="106">
        <f t="shared" si="39"/>
        <v>0</v>
      </c>
      <c r="E293" s="107">
        <f t="shared" si="44"/>
        <v>0</v>
      </c>
      <c r="F293" s="105">
        <v>0</v>
      </c>
      <c r="G293" s="106"/>
      <c r="H293" s="106">
        <f t="shared" si="40"/>
        <v>0</v>
      </c>
      <c r="I293" s="107" t="str">
        <f t="shared" si="45"/>
        <v/>
      </c>
      <c r="J293" s="105">
        <v>15</v>
      </c>
      <c r="K293" s="106"/>
      <c r="L293" s="106">
        <f t="shared" si="41"/>
        <v>15</v>
      </c>
      <c r="M293" s="107">
        <f t="shared" si="42"/>
        <v>3.0008429968146654E-7</v>
      </c>
      <c r="N293" s="106">
        <v>9</v>
      </c>
      <c r="O293" s="106"/>
      <c r="P293" s="106">
        <f t="shared" si="43"/>
        <v>9</v>
      </c>
      <c r="Q293" s="108">
        <f t="shared" si="46"/>
        <v>0.66666666666666674</v>
      </c>
    </row>
    <row r="294" spans="1:17" ht="16.5" x14ac:dyDescent="0.3">
      <c r="A294" s="104" t="s">
        <v>350</v>
      </c>
      <c r="B294" s="105">
        <v>0</v>
      </c>
      <c r="C294" s="106"/>
      <c r="D294" s="106">
        <f t="shared" si="39"/>
        <v>0</v>
      </c>
      <c r="E294" s="107">
        <f t="shared" si="44"/>
        <v>0</v>
      </c>
      <c r="F294" s="105">
        <v>0</v>
      </c>
      <c r="G294" s="106"/>
      <c r="H294" s="106">
        <f t="shared" si="40"/>
        <v>0</v>
      </c>
      <c r="I294" s="107" t="str">
        <f t="shared" si="45"/>
        <v/>
      </c>
      <c r="J294" s="105">
        <v>27</v>
      </c>
      <c r="K294" s="106"/>
      <c r="L294" s="106">
        <f t="shared" si="41"/>
        <v>27</v>
      </c>
      <c r="M294" s="107">
        <f t="shared" si="42"/>
        <v>5.4015173942663968E-7</v>
      </c>
      <c r="N294" s="106">
        <v>45</v>
      </c>
      <c r="O294" s="106"/>
      <c r="P294" s="106">
        <f t="shared" si="43"/>
        <v>45</v>
      </c>
      <c r="Q294" s="108">
        <f t="shared" si="46"/>
        <v>-0.4</v>
      </c>
    </row>
    <row r="295" spans="1:17" ht="16.5" x14ac:dyDescent="0.3">
      <c r="A295" s="104" t="s">
        <v>507</v>
      </c>
      <c r="B295" s="105">
        <v>0</v>
      </c>
      <c r="C295" s="106"/>
      <c r="D295" s="106">
        <f t="shared" si="39"/>
        <v>0</v>
      </c>
      <c r="E295" s="107">
        <f t="shared" si="44"/>
        <v>0</v>
      </c>
      <c r="F295" s="105">
        <v>0</v>
      </c>
      <c r="G295" s="106"/>
      <c r="H295" s="106">
        <f t="shared" si="40"/>
        <v>0</v>
      </c>
      <c r="I295" s="107" t="str">
        <f t="shared" si="45"/>
        <v/>
      </c>
      <c r="J295" s="105">
        <v>0</v>
      </c>
      <c r="K295" s="106"/>
      <c r="L295" s="106">
        <f t="shared" si="41"/>
        <v>0</v>
      </c>
      <c r="M295" s="107">
        <f t="shared" si="42"/>
        <v>0</v>
      </c>
      <c r="N295" s="106">
        <v>0</v>
      </c>
      <c r="O295" s="106"/>
      <c r="P295" s="106">
        <f t="shared" si="43"/>
        <v>0</v>
      </c>
      <c r="Q295" s="108" t="str">
        <f t="shared" si="46"/>
        <v/>
      </c>
    </row>
    <row r="296" spans="1:17" ht="16.5" x14ac:dyDescent="0.3">
      <c r="A296" s="104" t="s">
        <v>413</v>
      </c>
      <c r="B296" s="105">
        <v>0</v>
      </c>
      <c r="C296" s="106"/>
      <c r="D296" s="106">
        <f t="shared" si="39"/>
        <v>0</v>
      </c>
      <c r="E296" s="107">
        <f t="shared" si="44"/>
        <v>0</v>
      </c>
      <c r="F296" s="105">
        <v>0</v>
      </c>
      <c r="G296" s="106"/>
      <c r="H296" s="106">
        <f t="shared" si="40"/>
        <v>0</v>
      </c>
      <c r="I296" s="107" t="str">
        <f t="shared" si="45"/>
        <v/>
      </c>
      <c r="J296" s="105">
        <v>4</v>
      </c>
      <c r="K296" s="106"/>
      <c r="L296" s="106">
        <f t="shared" si="41"/>
        <v>4</v>
      </c>
      <c r="M296" s="107">
        <f t="shared" si="42"/>
        <v>8.0022479915057744E-8</v>
      </c>
      <c r="N296" s="106">
        <v>0</v>
      </c>
      <c r="O296" s="106"/>
      <c r="P296" s="106">
        <f t="shared" si="43"/>
        <v>0</v>
      </c>
      <c r="Q296" s="108" t="str">
        <f t="shared" si="46"/>
        <v/>
      </c>
    </row>
    <row r="297" spans="1:17" ht="16.5" x14ac:dyDescent="0.3">
      <c r="A297" s="104" t="s">
        <v>404</v>
      </c>
      <c r="B297" s="105">
        <v>0</v>
      </c>
      <c r="C297" s="106"/>
      <c r="D297" s="106">
        <f t="shared" ref="D297:D340" si="47">C297+B297</f>
        <v>0</v>
      </c>
      <c r="E297" s="107">
        <f t="shared" si="44"/>
        <v>0</v>
      </c>
      <c r="F297" s="105">
        <v>0</v>
      </c>
      <c r="G297" s="106"/>
      <c r="H297" s="106">
        <f t="shared" ref="H297:H340" si="48">G297+F297</f>
        <v>0</v>
      </c>
      <c r="I297" s="107" t="str">
        <f t="shared" si="45"/>
        <v/>
      </c>
      <c r="J297" s="105">
        <v>6</v>
      </c>
      <c r="K297" s="106"/>
      <c r="L297" s="106">
        <f t="shared" ref="L297:L340" si="49">K297+J297</f>
        <v>6</v>
      </c>
      <c r="M297" s="107">
        <f t="shared" ref="M297:M340" si="50">L297/$L$7</f>
        <v>1.200337198725866E-7</v>
      </c>
      <c r="N297" s="106">
        <v>0</v>
      </c>
      <c r="O297" s="106"/>
      <c r="P297" s="106">
        <f t="shared" ref="P297:P340" si="51">O297+N297</f>
        <v>0</v>
      </c>
      <c r="Q297" s="108" t="str">
        <f t="shared" si="46"/>
        <v/>
      </c>
    </row>
    <row r="298" spans="1:17" ht="16.5" x14ac:dyDescent="0.3">
      <c r="A298" s="104" t="s">
        <v>497</v>
      </c>
      <c r="B298" s="105">
        <v>0</v>
      </c>
      <c r="C298" s="106"/>
      <c r="D298" s="106">
        <f t="shared" si="47"/>
        <v>0</v>
      </c>
      <c r="E298" s="107">
        <f t="shared" si="44"/>
        <v>0</v>
      </c>
      <c r="F298" s="105">
        <v>0</v>
      </c>
      <c r="G298" s="106"/>
      <c r="H298" s="106">
        <f t="shared" si="48"/>
        <v>0</v>
      </c>
      <c r="I298" s="107" t="str">
        <f t="shared" si="45"/>
        <v/>
      </c>
      <c r="J298" s="105">
        <v>0</v>
      </c>
      <c r="K298" s="106"/>
      <c r="L298" s="106">
        <f t="shared" si="49"/>
        <v>0</v>
      </c>
      <c r="M298" s="107">
        <f t="shared" si="50"/>
        <v>0</v>
      </c>
      <c r="N298" s="106">
        <v>0</v>
      </c>
      <c r="O298" s="106"/>
      <c r="P298" s="106">
        <f t="shared" si="51"/>
        <v>0</v>
      </c>
      <c r="Q298" s="108" t="str">
        <f t="shared" si="46"/>
        <v/>
      </c>
    </row>
    <row r="299" spans="1:17" ht="16.5" x14ac:dyDescent="0.3">
      <c r="A299" s="104" t="s">
        <v>453</v>
      </c>
      <c r="B299" s="105">
        <v>0</v>
      </c>
      <c r="C299" s="106"/>
      <c r="D299" s="106">
        <f t="shared" si="47"/>
        <v>0</v>
      </c>
      <c r="E299" s="107">
        <f t="shared" si="44"/>
        <v>0</v>
      </c>
      <c r="F299" s="105">
        <v>0</v>
      </c>
      <c r="G299" s="106"/>
      <c r="H299" s="106">
        <f t="shared" si="48"/>
        <v>0</v>
      </c>
      <c r="I299" s="107" t="str">
        <f t="shared" si="45"/>
        <v/>
      </c>
      <c r="J299" s="105">
        <v>0</v>
      </c>
      <c r="K299" s="106"/>
      <c r="L299" s="106">
        <f t="shared" si="49"/>
        <v>0</v>
      </c>
      <c r="M299" s="107">
        <f t="shared" si="50"/>
        <v>0</v>
      </c>
      <c r="N299" s="106">
        <v>13</v>
      </c>
      <c r="O299" s="106"/>
      <c r="P299" s="106">
        <f t="shared" si="51"/>
        <v>13</v>
      </c>
      <c r="Q299" s="108">
        <f t="shared" si="46"/>
        <v>-1</v>
      </c>
    </row>
    <row r="300" spans="1:17" ht="16.5" x14ac:dyDescent="0.3">
      <c r="A300" s="104" t="s">
        <v>468</v>
      </c>
      <c r="B300" s="105">
        <v>0</v>
      </c>
      <c r="C300" s="106"/>
      <c r="D300" s="106">
        <f t="shared" si="47"/>
        <v>0</v>
      </c>
      <c r="E300" s="107">
        <f t="shared" si="44"/>
        <v>0</v>
      </c>
      <c r="F300" s="105">
        <v>0</v>
      </c>
      <c r="G300" s="106"/>
      <c r="H300" s="106">
        <f t="shared" si="48"/>
        <v>0</v>
      </c>
      <c r="I300" s="107" t="str">
        <f t="shared" si="45"/>
        <v/>
      </c>
      <c r="J300" s="105">
        <v>0</v>
      </c>
      <c r="K300" s="106"/>
      <c r="L300" s="106">
        <f t="shared" si="49"/>
        <v>0</v>
      </c>
      <c r="M300" s="107">
        <f t="shared" si="50"/>
        <v>0</v>
      </c>
      <c r="N300" s="106">
        <v>12</v>
      </c>
      <c r="O300" s="106"/>
      <c r="P300" s="106">
        <f t="shared" si="51"/>
        <v>12</v>
      </c>
      <c r="Q300" s="108">
        <f t="shared" si="46"/>
        <v>-1</v>
      </c>
    </row>
    <row r="301" spans="1:17" ht="16.5" x14ac:dyDescent="0.3">
      <c r="A301" s="104" t="s">
        <v>407</v>
      </c>
      <c r="B301" s="105">
        <v>0</v>
      </c>
      <c r="C301" s="106"/>
      <c r="D301" s="106">
        <f t="shared" si="47"/>
        <v>0</v>
      </c>
      <c r="E301" s="107">
        <f t="shared" si="44"/>
        <v>0</v>
      </c>
      <c r="F301" s="105">
        <v>0</v>
      </c>
      <c r="G301" s="106"/>
      <c r="H301" s="106">
        <f t="shared" si="48"/>
        <v>0</v>
      </c>
      <c r="I301" s="107" t="str">
        <f t="shared" si="45"/>
        <v/>
      </c>
      <c r="J301" s="105">
        <v>4</v>
      </c>
      <c r="K301" s="106"/>
      <c r="L301" s="106">
        <f t="shared" si="49"/>
        <v>4</v>
      </c>
      <c r="M301" s="107">
        <f t="shared" si="50"/>
        <v>8.0022479915057744E-8</v>
      </c>
      <c r="N301" s="106">
        <v>0</v>
      </c>
      <c r="O301" s="106"/>
      <c r="P301" s="106">
        <f t="shared" si="51"/>
        <v>0</v>
      </c>
      <c r="Q301" s="108" t="str">
        <f t="shared" si="46"/>
        <v/>
      </c>
    </row>
    <row r="302" spans="1:17" ht="16.5" x14ac:dyDescent="0.3">
      <c r="A302" s="104" t="s">
        <v>458</v>
      </c>
      <c r="B302" s="105">
        <v>0</v>
      </c>
      <c r="C302" s="106"/>
      <c r="D302" s="106">
        <f t="shared" si="47"/>
        <v>0</v>
      </c>
      <c r="E302" s="107">
        <f t="shared" si="44"/>
        <v>0</v>
      </c>
      <c r="F302" s="105">
        <v>0</v>
      </c>
      <c r="G302" s="106"/>
      <c r="H302" s="106">
        <f t="shared" si="48"/>
        <v>0</v>
      </c>
      <c r="I302" s="107" t="str">
        <f t="shared" si="45"/>
        <v/>
      </c>
      <c r="J302" s="105">
        <v>0</v>
      </c>
      <c r="K302" s="106"/>
      <c r="L302" s="106">
        <f t="shared" si="49"/>
        <v>0</v>
      </c>
      <c r="M302" s="107">
        <f t="shared" si="50"/>
        <v>0</v>
      </c>
      <c r="N302" s="106">
        <v>10</v>
      </c>
      <c r="O302" s="106"/>
      <c r="P302" s="106">
        <f t="shared" si="51"/>
        <v>10</v>
      </c>
      <c r="Q302" s="108">
        <f t="shared" si="46"/>
        <v>-1</v>
      </c>
    </row>
    <row r="303" spans="1:17" ht="16.5" x14ac:dyDescent="0.3">
      <c r="A303" s="104" t="s">
        <v>418</v>
      </c>
      <c r="B303" s="105">
        <v>0</v>
      </c>
      <c r="C303" s="106"/>
      <c r="D303" s="106">
        <f t="shared" si="47"/>
        <v>0</v>
      </c>
      <c r="E303" s="107">
        <f t="shared" si="44"/>
        <v>0</v>
      </c>
      <c r="F303" s="105">
        <v>0</v>
      </c>
      <c r="G303" s="106"/>
      <c r="H303" s="106">
        <f t="shared" si="48"/>
        <v>0</v>
      </c>
      <c r="I303" s="107" t="str">
        <f t="shared" si="45"/>
        <v/>
      </c>
      <c r="J303" s="105">
        <v>3</v>
      </c>
      <c r="K303" s="106"/>
      <c r="L303" s="106">
        <f t="shared" si="49"/>
        <v>3</v>
      </c>
      <c r="M303" s="107">
        <f t="shared" si="50"/>
        <v>6.0016859936293298E-8</v>
      </c>
      <c r="N303" s="106">
        <v>0</v>
      </c>
      <c r="O303" s="106"/>
      <c r="P303" s="106">
        <f t="shared" si="51"/>
        <v>0</v>
      </c>
      <c r="Q303" s="108" t="str">
        <f t="shared" si="46"/>
        <v/>
      </c>
    </row>
    <row r="304" spans="1:17" ht="16.5" x14ac:dyDescent="0.3">
      <c r="A304" s="104" t="s">
        <v>332</v>
      </c>
      <c r="B304" s="105">
        <v>0</v>
      </c>
      <c r="C304" s="106"/>
      <c r="D304" s="106">
        <f t="shared" si="47"/>
        <v>0</v>
      </c>
      <c r="E304" s="107">
        <f t="shared" si="44"/>
        <v>0</v>
      </c>
      <c r="F304" s="105">
        <v>0</v>
      </c>
      <c r="G304" s="106"/>
      <c r="H304" s="106">
        <f t="shared" si="48"/>
        <v>0</v>
      </c>
      <c r="I304" s="107" t="str">
        <f t="shared" si="45"/>
        <v/>
      </c>
      <c r="J304" s="105">
        <v>4</v>
      </c>
      <c r="K304" s="106"/>
      <c r="L304" s="106">
        <f t="shared" si="49"/>
        <v>4</v>
      </c>
      <c r="M304" s="107">
        <f t="shared" si="50"/>
        <v>8.0022479915057744E-8</v>
      </c>
      <c r="N304" s="106">
        <v>0</v>
      </c>
      <c r="O304" s="106"/>
      <c r="P304" s="106">
        <f t="shared" si="51"/>
        <v>0</v>
      </c>
      <c r="Q304" s="108" t="str">
        <f t="shared" si="46"/>
        <v/>
      </c>
    </row>
    <row r="305" spans="1:17" ht="16.5" x14ac:dyDescent="0.3">
      <c r="A305" s="104" t="s">
        <v>379</v>
      </c>
      <c r="B305" s="105">
        <v>0</v>
      </c>
      <c r="C305" s="106"/>
      <c r="D305" s="106">
        <f t="shared" si="47"/>
        <v>0</v>
      </c>
      <c r="E305" s="107">
        <f t="shared" si="44"/>
        <v>0</v>
      </c>
      <c r="F305" s="105">
        <v>0</v>
      </c>
      <c r="G305" s="106"/>
      <c r="H305" s="106">
        <f t="shared" si="48"/>
        <v>0</v>
      </c>
      <c r="I305" s="107" t="str">
        <f t="shared" si="45"/>
        <v/>
      </c>
      <c r="J305" s="105">
        <v>23</v>
      </c>
      <c r="K305" s="106"/>
      <c r="L305" s="106">
        <f t="shared" si="49"/>
        <v>23</v>
      </c>
      <c r="M305" s="107">
        <f t="shared" si="50"/>
        <v>4.60129259511582E-7</v>
      </c>
      <c r="N305" s="106">
        <v>35</v>
      </c>
      <c r="O305" s="106"/>
      <c r="P305" s="106">
        <f t="shared" si="51"/>
        <v>35</v>
      </c>
      <c r="Q305" s="108">
        <f t="shared" si="46"/>
        <v>-0.34285714285714286</v>
      </c>
    </row>
    <row r="306" spans="1:17" ht="16.5" x14ac:dyDescent="0.3">
      <c r="A306" s="104" t="s">
        <v>364</v>
      </c>
      <c r="B306" s="105">
        <v>0</v>
      </c>
      <c r="C306" s="106"/>
      <c r="D306" s="106">
        <f t="shared" si="47"/>
        <v>0</v>
      </c>
      <c r="E306" s="107">
        <f t="shared" si="44"/>
        <v>0</v>
      </c>
      <c r="F306" s="105">
        <v>0</v>
      </c>
      <c r="G306" s="106"/>
      <c r="H306" s="106">
        <f t="shared" si="48"/>
        <v>0</v>
      </c>
      <c r="I306" s="107" t="str">
        <f t="shared" si="45"/>
        <v/>
      </c>
      <c r="J306" s="105">
        <v>0</v>
      </c>
      <c r="K306" s="106"/>
      <c r="L306" s="106">
        <f t="shared" si="49"/>
        <v>0</v>
      </c>
      <c r="M306" s="107">
        <f t="shared" si="50"/>
        <v>0</v>
      </c>
      <c r="N306" s="106">
        <v>4</v>
      </c>
      <c r="O306" s="106"/>
      <c r="P306" s="106">
        <f t="shared" si="51"/>
        <v>4</v>
      </c>
      <c r="Q306" s="108">
        <f t="shared" si="46"/>
        <v>-1</v>
      </c>
    </row>
    <row r="307" spans="1:17" ht="16.5" x14ac:dyDescent="0.3">
      <c r="A307" s="104" t="s">
        <v>437</v>
      </c>
      <c r="B307" s="105">
        <v>0</v>
      </c>
      <c r="C307" s="106"/>
      <c r="D307" s="106">
        <f t="shared" si="47"/>
        <v>0</v>
      </c>
      <c r="E307" s="107">
        <f t="shared" si="44"/>
        <v>0</v>
      </c>
      <c r="F307" s="105">
        <v>0</v>
      </c>
      <c r="G307" s="106"/>
      <c r="H307" s="106">
        <f t="shared" si="48"/>
        <v>0</v>
      </c>
      <c r="I307" s="107" t="str">
        <f t="shared" si="45"/>
        <v/>
      </c>
      <c r="J307" s="105">
        <v>0</v>
      </c>
      <c r="K307" s="106"/>
      <c r="L307" s="106">
        <f t="shared" si="49"/>
        <v>0</v>
      </c>
      <c r="M307" s="107">
        <f t="shared" si="50"/>
        <v>0</v>
      </c>
      <c r="N307" s="106">
        <v>38</v>
      </c>
      <c r="O307" s="106"/>
      <c r="P307" s="106">
        <f t="shared" si="51"/>
        <v>38</v>
      </c>
      <c r="Q307" s="108">
        <f t="shared" si="46"/>
        <v>-1</v>
      </c>
    </row>
    <row r="308" spans="1:17" ht="16.5" x14ac:dyDescent="0.3">
      <c r="A308" s="104" t="s">
        <v>414</v>
      </c>
      <c r="B308" s="105">
        <v>0</v>
      </c>
      <c r="C308" s="106"/>
      <c r="D308" s="106">
        <f t="shared" si="47"/>
        <v>0</v>
      </c>
      <c r="E308" s="107">
        <f t="shared" si="44"/>
        <v>0</v>
      </c>
      <c r="F308" s="105">
        <v>0</v>
      </c>
      <c r="G308" s="106"/>
      <c r="H308" s="106">
        <f t="shared" si="48"/>
        <v>0</v>
      </c>
      <c r="I308" s="107" t="str">
        <f t="shared" si="45"/>
        <v/>
      </c>
      <c r="J308" s="105">
        <v>4</v>
      </c>
      <c r="K308" s="106"/>
      <c r="L308" s="106">
        <f t="shared" si="49"/>
        <v>4</v>
      </c>
      <c r="M308" s="107">
        <f t="shared" si="50"/>
        <v>8.0022479915057744E-8</v>
      </c>
      <c r="N308" s="106">
        <v>0</v>
      </c>
      <c r="O308" s="106"/>
      <c r="P308" s="106">
        <f t="shared" si="51"/>
        <v>0</v>
      </c>
      <c r="Q308" s="108" t="str">
        <f t="shared" si="46"/>
        <v/>
      </c>
    </row>
    <row r="309" spans="1:17" ht="16.5" x14ac:dyDescent="0.3">
      <c r="A309" s="104" t="s">
        <v>442</v>
      </c>
      <c r="B309" s="105">
        <v>0</v>
      </c>
      <c r="C309" s="106"/>
      <c r="D309" s="106">
        <f t="shared" si="47"/>
        <v>0</v>
      </c>
      <c r="E309" s="107">
        <f t="shared" si="44"/>
        <v>0</v>
      </c>
      <c r="F309" s="105">
        <v>0</v>
      </c>
      <c r="G309" s="106"/>
      <c r="H309" s="106">
        <f t="shared" si="48"/>
        <v>0</v>
      </c>
      <c r="I309" s="107" t="str">
        <f t="shared" si="45"/>
        <v/>
      </c>
      <c r="J309" s="105">
        <v>0</v>
      </c>
      <c r="K309" s="106"/>
      <c r="L309" s="106">
        <f t="shared" si="49"/>
        <v>0</v>
      </c>
      <c r="M309" s="107">
        <f t="shared" si="50"/>
        <v>0</v>
      </c>
      <c r="N309" s="106">
        <v>24</v>
      </c>
      <c r="O309" s="106"/>
      <c r="P309" s="106">
        <f t="shared" si="51"/>
        <v>24</v>
      </c>
      <c r="Q309" s="108">
        <f t="shared" si="46"/>
        <v>-1</v>
      </c>
    </row>
    <row r="310" spans="1:17" ht="16.5" x14ac:dyDescent="0.3">
      <c r="A310" s="104" t="s">
        <v>426</v>
      </c>
      <c r="B310" s="105">
        <v>0</v>
      </c>
      <c r="C310" s="106"/>
      <c r="D310" s="106">
        <f t="shared" si="47"/>
        <v>0</v>
      </c>
      <c r="E310" s="107">
        <f t="shared" si="44"/>
        <v>0</v>
      </c>
      <c r="F310" s="105">
        <v>0</v>
      </c>
      <c r="G310" s="106"/>
      <c r="H310" s="106">
        <f t="shared" si="48"/>
        <v>0</v>
      </c>
      <c r="I310" s="107" t="str">
        <f t="shared" si="45"/>
        <v/>
      </c>
      <c r="J310" s="105">
        <v>1</v>
      </c>
      <c r="K310" s="106"/>
      <c r="L310" s="106">
        <f t="shared" si="49"/>
        <v>1</v>
      </c>
      <c r="M310" s="107">
        <f t="shared" si="50"/>
        <v>2.0005619978764436E-8</v>
      </c>
      <c r="N310" s="106">
        <v>0</v>
      </c>
      <c r="O310" s="106"/>
      <c r="P310" s="106">
        <f t="shared" si="51"/>
        <v>0</v>
      </c>
      <c r="Q310" s="108" t="str">
        <f t="shared" si="46"/>
        <v/>
      </c>
    </row>
    <row r="311" spans="1:17" ht="16.5" x14ac:dyDescent="0.3">
      <c r="A311" s="104" t="s">
        <v>358</v>
      </c>
      <c r="B311" s="105">
        <v>0</v>
      </c>
      <c r="C311" s="106"/>
      <c r="D311" s="106">
        <f t="shared" si="47"/>
        <v>0</v>
      </c>
      <c r="E311" s="107">
        <f t="shared" si="44"/>
        <v>0</v>
      </c>
      <c r="F311" s="105">
        <v>0</v>
      </c>
      <c r="G311" s="106"/>
      <c r="H311" s="106">
        <f t="shared" si="48"/>
        <v>0</v>
      </c>
      <c r="I311" s="107" t="str">
        <f t="shared" si="45"/>
        <v/>
      </c>
      <c r="J311" s="105">
        <v>24</v>
      </c>
      <c r="K311" s="106"/>
      <c r="L311" s="106">
        <f t="shared" si="49"/>
        <v>24</v>
      </c>
      <c r="M311" s="107">
        <f t="shared" si="50"/>
        <v>4.8013487949034638E-7</v>
      </c>
      <c r="N311" s="106">
        <v>13</v>
      </c>
      <c r="O311" s="106"/>
      <c r="P311" s="106">
        <f t="shared" si="51"/>
        <v>13</v>
      </c>
      <c r="Q311" s="108">
        <f t="shared" si="46"/>
        <v>0.84615384615384626</v>
      </c>
    </row>
    <row r="312" spans="1:17" ht="16.5" x14ac:dyDescent="0.3">
      <c r="A312" s="104" t="s">
        <v>461</v>
      </c>
      <c r="B312" s="105">
        <v>0</v>
      </c>
      <c r="C312" s="106"/>
      <c r="D312" s="106">
        <f t="shared" si="47"/>
        <v>0</v>
      </c>
      <c r="E312" s="107">
        <f t="shared" si="44"/>
        <v>0</v>
      </c>
      <c r="F312" s="105">
        <v>0</v>
      </c>
      <c r="G312" s="106"/>
      <c r="H312" s="106">
        <f t="shared" si="48"/>
        <v>0</v>
      </c>
      <c r="I312" s="107" t="str">
        <f t="shared" si="45"/>
        <v/>
      </c>
      <c r="J312" s="105">
        <v>0</v>
      </c>
      <c r="K312" s="106"/>
      <c r="L312" s="106">
        <f t="shared" si="49"/>
        <v>0</v>
      </c>
      <c r="M312" s="107">
        <f t="shared" si="50"/>
        <v>0</v>
      </c>
      <c r="N312" s="106">
        <v>8</v>
      </c>
      <c r="O312" s="106"/>
      <c r="P312" s="106">
        <f t="shared" si="51"/>
        <v>8</v>
      </c>
      <c r="Q312" s="108">
        <f t="shared" si="46"/>
        <v>-1</v>
      </c>
    </row>
    <row r="313" spans="1:17" ht="16.5" x14ac:dyDescent="0.3">
      <c r="A313" s="104" t="s">
        <v>263</v>
      </c>
      <c r="B313" s="105">
        <v>0</v>
      </c>
      <c r="C313" s="106"/>
      <c r="D313" s="106">
        <f t="shared" si="47"/>
        <v>0</v>
      </c>
      <c r="E313" s="107">
        <f t="shared" si="44"/>
        <v>0</v>
      </c>
      <c r="F313" s="105">
        <v>0</v>
      </c>
      <c r="G313" s="106"/>
      <c r="H313" s="106">
        <f t="shared" si="48"/>
        <v>0</v>
      </c>
      <c r="I313" s="107" t="str">
        <f t="shared" si="45"/>
        <v/>
      </c>
      <c r="J313" s="105">
        <v>26</v>
      </c>
      <c r="K313" s="106"/>
      <c r="L313" s="106">
        <f t="shared" si="49"/>
        <v>26</v>
      </c>
      <c r="M313" s="107">
        <f t="shared" si="50"/>
        <v>5.2014611944787525E-7</v>
      </c>
      <c r="N313" s="106">
        <v>31</v>
      </c>
      <c r="O313" s="106"/>
      <c r="P313" s="106">
        <f t="shared" si="51"/>
        <v>31</v>
      </c>
      <c r="Q313" s="108">
        <f t="shared" si="46"/>
        <v>-0.16129032258064513</v>
      </c>
    </row>
    <row r="314" spans="1:17" ht="16.5" x14ac:dyDescent="0.3">
      <c r="A314" s="104" t="s">
        <v>351</v>
      </c>
      <c r="B314" s="105">
        <v>0</v>
      </c>
      <c r="C314" s="106"/>
      <c r="D314" s="106">
        <f t="shared" si="47"/>
        <v>0</v>
      </c>
      <c r="E314" s="107">
        <f t="shared" si="44"/>
        <v>0</v>
      </c>
      <c r="F314" s="105">
        <v>0</v>
      </c>
      <c r="G314" s="106"/>
      <c r="H314" s="106">
        <f t="shared" si="48"/>
        <v>0</v>
      </c>
      <c r="I314" s="107" t="str">
        <f t="shared" si="45"/>
        <v/>
      </c>
      <c r="J314" s="105">
        <v>0</v>
      </c>
      <c r="K314" s="106"/>
      <c r="L314" s="106">
        <f t="shared" si="49"/>
        <v>0</v>
      </c>
      <c r="M314" s="107">
        <f t="shared" si="50"/>
        <v>0</v>
      </c>
      <c r="N314" s="106">
        <v>12</v>
      </c>
      <c r="O314" s="106"/>
      <c r="P314" s="106">
        <f t="shared" si="51"/>
        <v>12</v>
      </c>
      <c r="Q314" s="108">
        <f t="shared" si="46"/>
        <v>-1</v>
      </c>
    </row>
    <row r="315" spans="1:17" ht="16.5" x14ac:dyDescent="0.3">
      <c r="A315" s="104" t="s">
        <v>457</v>
      </c>
      <c r="B315" s="105">
        <v>0</v>
      </c>
      <c r="C315" s="106"/>
      <c r="D315" s="106">
        <f t="shared" si="47"/>
        <v>0</v>
      </c>
      <c r="E315" s="107">
        <f t="shared" si="44"/>
        <v>0</v>
      </c>
      <c r="F315" s="105">
        <v>0</v>
      </c>
      <c r="G315" s="106"/>
      <c r="H315" s="106">
        <f t="shared" si="48"/>
        <v>0</v>
      </c>
      <c r="I315" s="107" t="str">
        <f t="shared" si="45"/>
        <v/>
      </c>
      <c r="J315" s="105">
        <v>0</v>
      </c>
      <c r="K315" s="106"/>
      <c r="L315" s="106">
        <f t="shared" si="49"/>
        <v>0</v>
      </c>
      <c r="M315" s="107">
        <f t="shared" si="50"/>
        <v>0</v>
      </c>
      <c r="N315" s="106">
        <v>11</v>
      </c>
      <c r="O315" s="106"/>
      <c r="P315" s="106">
        <f t="shared" si="51"/>
        <v>11</v>
      </c>
      <c r="Q315" s="108">
        <f t="shared" si="46"/>
        <v>-1</v>
      </c>
    </row>
    <row r="316" spans="1:17" ht="16.5" x14ac:dyDescent="0.3">
      <c r="A316" s="104" t="s">
        <v>335</v>
      </c>
      <c r="B316" s="105">
        <v>0</v>
      </c>
      <c r="C316" s="106"/>
      <c r="D316" s="106">
        <f t="shared" si="47"/>
        <v>0</v>
      </c>
      <c r="E316" s="107">
        <f t="shared" si="44"/>
        <v>0</v>
      </c>
      <c r="F316" s="105">
        <v>0</v>
      </c>
      <c r="G316" s="106"/>
      <c r="H316" s="106">
        <f t="shared" si="48"/>
        <v>0</v>
      </c>
      <c r="I316" s="107" t="str">
        <f t="shared" si="45"/>
        <v/>
      </c>
      <c r="J316" s="105">
        <v>3</v>
      </c>
      <c r="K316" s="106"/>
      <c r="L316" s="106">
        <f t="shared" si="49"/>
        <v>3</v>
      </c>
      <c r="M316" s="107">
        <f t="shared" si="50"/>
        <v>6.0016859936293298E-8</v>
      </c>
      <c r="N316" s="106">
        <v>17</v>
      </c>
      <c r="O316" s="106"/>
      <c r="P316" s="106">
        <f t="shared" si="51"/>
        <v>17</v>
      </c>
      <c r="Q316" s="108">
        <f t="shared" si="46"/>
        <v>-0.82352941176470584</v>
      </c>
    </row>
    <row r="317" spans="1:17" ht="16.5" x14ac:dyDescent="0.3">
      <c r="A317" s="104" t="s">
        <v>183</v>
      </c>
      <c r="B317" s="105">
        <v>0</v>
      </c>
      <c r="C317" s="106"/>
      <c r="D317" s="106">
        <f t="shared" si="47"/>
        <v>0</v>
      </c>
      <c r="E317" s="107">
        <f t="shared" si="44"/>
        <v>0</v>
      </c>
      <c r="F317" s="105">
        <v>0</v>
      </c>
      <c r="G317" s="106"/>
      <c r="H317" s="106">
        <f t="shared" si="48"/>
        <v>0</v>
      </c>
      <c r="I317" s="107" t="str">
        <f t="shared" si="45"/>
        <v/>
      </c>
      <c r="J317" s="105">
        <v>6</v>
      </c>
      <c r="K317" s="106"/>
      <c r="L317" s="106">
        <f t="shared" si="49"/>
        <v>6</v>
      </c>
      <c r="M317" s="107">
        <f t="shared" si="50"/>
        <v>1.200337198725866E-7</v>
      </c>
      <c r="N317" s="106">
        <v>0</v>
      </c>
      <c r="O317" s="106"/>
      <c r="P317" s="106">
        <f t="shared" si="51"/>
        <v>0</v>
      </c>
      <c r="Q317" s="108" t="str">
        <f t="shared" si="46"/>
        <v/>
      </c>
    </row>
    <row r="318" spans="1:17" ht="16.5" x14ac:dyDescent="0.3">
      <c r="A318" s="104" t="s">
        <v>396</v>
      </c>
      <c r="B318" s="105">
        <v>0</v>
      </c>
      <c r="C318" s="106"/>
      <c r="D318" s="106">
        <f t="shared" si="47"/>
        <v>0</v>
      </c>
      <c r="E318" s="107">
        <f t="shared" si="44"/>
        <v>0</v>
      </c>
      <c r="F318" s="105">
        <v>0</v>
      </c>
      <c r="G318" s="106"/>
      <c r="H318" s="106">
        <f t="shared" si="48"/>
        <v>0</v>
      </c>
      <c r="I318" s="107" t="str">
        <f t="shared" si="45"/>
        <v/>
      </c>
      <c r="J318" s="105">
        <v>8</v>
      </c>
      <c r="K318" s="106"/>
      <c r="L318" s="106">
        <f t="shared" si="49"/>
        <v>8</v>
      </c>
      <c r="M318" s="107">
        <f t="shared" si="50"/>
        <v>1.6004495983011549E-7</v>
      </c>
      <c r="N318" s="106">
        <v>3</v>
      </c>
      <c r="O318" s="106"/>
      <c r="P318" s="106">
        <f t="shared" si="51"/>
        <v>3</v>
      </c>
      <c r="Q318" s="108">
        <f t="shared" si="46"/>
        <v>1.6666666666666665</v>
      </c>
    </row>
    <row r="319" spans="1:17" ht="16.5" x14ac:dyDescent="0.3">
      <c r="A319" s="104" t="s">
        <v>434</v>
      </c>
      <c r="B319" s="105">
        <v>0</v>
      </c>
      <c r="C319" s="106"/>
      <c r="D319" s="106">
        <f t="shared" si="47"/>
        <v>0</v>
      </c>
      <c r="E319" s="107">
        <f t="shared" si="44"/>
        <v>0</v>
      </c>
      <c r="F319" s="105">
        <v>0</v>
      </c>
      <c r="G319" s="106"/>
      <c r="H319" s="106">
        <f t="shared" si="48"/>
        <v>0</v>
      </c>
      <c r="I319" s="107" t="str">
        <f t="shared" si="45"/>
        <v/>
      </c>
      <c r="J319" s="105">
        <v>0</v>
      </c>
      <c r="K319" s="106"/>
      <c r="L319" s="106">
        <f t="shared" si="49"/>
        <v>0</v>
      </c>
      <c r="M319" s="107">
        <f t="shared" si="50"/>
        <v>0</v>
      </c>
      <c r="N319" s="106">
        <v>46</v>
      </c>
      <c r="O319" s="106"/>
      <c r="P319" s="106">
        <f t="shared" si="51"/>
        <v>46</v>
      </c>
      <c r="Q319" s="108">
        <f t="shared" si="46"/>
        <v>-1</v>
      </c>
    </row>
    <row r="320" spans="1:17" ht="16.5" x14ac:dyDescent="0.3">
      <c r="A320" s="104" t="s">
        <v>318</v>
      </c>
      <c r="B320" s="105">
        <v>0</v>
      </c>
      <c r="C320" s="106"/>
      <c r="D320" s="106">
        <f t="shared" si="47"/>
        <v>0</v>
      </c>
      <c r="E320" s="107">
        <f t="shared" si="44"/>
        <v>0</v>
      </c>
      <c r="F320" s="105">
        <v>0</v>
      </c>
      <c r="G320" s="106"/>
      <c r="H320" s="106">
        <f t="shared" si="48"/>
        <v>0</v>
      </c>
      <c r="I320" s="107" t="str">
        <f t="shared" si="45"/>
        <v/>
      </c>
      <c r="J320" s="105">
        <v>27</v>
      </c>
      <c r="K320" s="106"/>
      <c r="L320" s="106">
        <f t="shared" si="49"/>
        <v>27</v>
      </c>
      <c r="M320" s="107">
        <f t="shared" si="50"/>
        <v>5.4015173942663968E-7</v>
      </c>
      <c r="N320" s="106">
        <v>0</v>
      </c>
      <c r="O320" s="106"/>
      <c r="P320" s="106">
        <f t="shared" si="51"/>
        <v>0</v>
      </c>
      <c r="Q320" s="108" t="str">
        <f t="shared" si="46"/>
        <v/>
      </c>
    </row>
    <row r="321" spans="1:17" ht="16.5" x14ac:dyDescent="0.3">
      <c r="A321" s="104" t="s">
        <v>389</v>
      </c>
      <c r="B321" s="105">
        <v>0</v>
      </c>
      <c r="C321" s="106"/>
      <c r="D321" s="106">
        <f t="shared" si="47"/>
        <v>0</v>
      </c>
      <c r="E321" s="107">
        <f t="shared" si="44"/>
        <v>0</v>
      </c>
      <c r="F321" s="105">
        <v>0</v>
      </c>
      <c r="G321" s="106"/>
      <c r="H321" s="106">
        <f t="shared" si="48"/>
        <v>0</v>
      </c>
      <c r="I321" s="107" t="str">
        <f t="shared" si="45"/>
        <v/>
      </c>
      <c r="J321" s="105">
        <v>12</v>
      </c>
      <c r="K321" s="106"/>
      <c r="L321" s="106">
        <f t="shared" si="49"/>
        <v>12</v>
      </c>
      <c r="M321" s="107">
        <f t="shared" si="50"/>
        <v>2.4006743974517319E-7</v>
      </c>
      <c r="N321" s="106">
        <v>0</v>
      </c>
      <c r="O321" s="106"/>
      <c r="P321" s="106">
        <f t="shared" si="51"/>
        <v>0</v>
      </c>
      <c r="Q321" s="108" t="str">
        <f t="shared" si="46"/>
        <v/>
      </c>
    </row>
    <row r="322" spans="1:17" ht="16.5" x14ac:dyDescent="0.3">
      <c r="A322" s="104" t="s">
        <v>502</v>
      </c>
      <c r="B322" s="105">
        <v>0</v>
      </c>
      <c r="C322" s="106"/>
      <c r="D322" s="106">
        <f t="shared" si="47"/>
        <v>0</v>
      </c>
      <c r="E322" s="107">
        <f t="shared" si="44"/>
        <v>0</v>
      </c>
      <c r="F322" s="105">
        <v>0</v>
      </c>
      <c r="G322" s="106"/>
      <c r="H322" s="106">
        <f t="shared" si="48"/>
        <v>0</v>
      </c>
      <c r="I322" s="107" t="str">
        <f t="shared" si="45"/>
        <v/>
      </c>
      <c r="J322" s="105">
        <v>0</v>
      </c>
      <c r="K322" s="106"/>
      <c r="L322" s="106">
        <f t="shared" si="49"/>
        <v>0</v>
      </c>
      <c r="M322" s="107">
        <f t="shared" si="50"/>
        <v>0</v>
      </c>
      <c r="N322" s="106">
        <v>0</v>
      </c>
      <c r="O322" s="106"/>
      <c r="P322" s="106">
        <f t="shared" si="51"/>
        <v>0</v>
      </c>
      <c r="Q322" s="108" t="str">
        <f t="shared" si="46"/>
        <v/>
      </c>
    </row>
    <row r="323" spans="1:17" ht="16.5" x14ac:dyDescent="0.3">
      <c r="A323" s="104" t="s">
        <v>325</v>
      </c>
      <c r="B323" s="105">
        <v>0</v>
      </c>
      <c r="C323" s="106"/>
      <c r="D323" s="106">
        <f t="shared" si="47"/>
        <v>0</v>
      </c>
      <c r="E323" s="107">
        <f t="shared" si="44"/>
        <v>0</v>
      </c>
      <c r="F323" s="105">
        <v>0</v>
      </c>
      <c r="G323" s="106"/>
      <c r="H323" s="106">
        <f t="shared" si="48"/>
        <v>0</v>
      </c>
      <c r="I323" s="107" t="str">
        <f t="shared" si="45"/>
        <v/>
      </c>
      <c r="J323" s="105">
        <v>5</v>
      </c>
      <c r="K323" s="106"/>
      <c r="L323" s="106">
        <f t="shared" si="49"/>
        <v>5</v>
      </c>
      <c r="M323" s="107">
        <f t="shared" si="50"/>
        <v>1.0002809989382218E-7</v>
      </c>
      <c r="N323" s="106">
        <v>1</v>
      </c>
      <c r="O323" s="106"/>
      <c r="P323" s="106">
        <f t="shared" si="51"/>
        <v>1</v>
      </c>
      <c r="Q323" s="108">
        <f t="shared" si="46"/>
        <v>4</v>
      </c>
    </row>
    <row r="324" spans="1:17" ht="16.5" x14ac:dyDescent="0.3">
      <c r="A324" s="104" t="s">
        <v>395</v>
      </c>
      <c r="B324" s="105">
        <v>0</v>
      </c>
      <c r="C324" s="106"/>
      <c r="D324" s="106">
        <f t="shared" si="47"/>
        <v>0</v>
      </c>
      <c r="E324" s="107">
        <f t="shared" si="44"/>
        <v>0</v>
      </c>
      <c r="F324" s="105">
        <v>0</v>
      </c>
      <c r="G324" s="106"/>
      <c r="H324" s="106">
        <f t="shared" si="48"/>
        <v>0</v>
      </c>
      <c r="I324" s="107" t="str">
        <f t="shared" si="45"/>
        <v/>
      </c>
      <c r="J324" s="105">
        <v>10</v>
      </c>
      <c r="K324" s="106"/>
      <c r="L324" s="106">
        <f t="shared" si="49"/>
        <v>10</v>
      </c>
      <c r="M324" s="107">
        <f t="shared" si="50"/>
        <v>2.0005619978764435E-7</v>
      </c>
      <c r="N324" s="106">
        <v>0</v>
      </c>
      <c r="O324" s="106"/>
      <c r="P324" s="106">
        <f t="shared" si="51"/>
        <v>0</v>
      </c>
      <c r="Q324" s="108" t="str">
        <f t="shared" si="46"/>
        <v/>
      </c>
    </row>
    <row r="325" spans="1:17" ht="16.5" x14ac:dyDescent="0.3">
      <c r="A325" s="104" t="s">
        <v>355</v>
      </c>
      <c r="B325" s="105">
        <v>0</v>
      </c>
      <c r="C325" s="106"/>
      <c r="D325" s="106">
        <f t="shared" si="47"/>
        <v>0</v>
      </c>
      <c r="E325" s="107">
        <f t="shared" ref="E325:E340" si="52">D325/$D$7</f>
        <v>0</v>
      </c>
      <c r="F325" s="105">
        <v>0</v>
      </c>
      <c r="G325" s="106"/>
      <c r="H325" s="106">
        <f t="shared" si="48"/>
        <v>0</v>
      </c>
      <c r="I325" s="107" t="str">
        <f t="shared" si="45"/>
        <v/>
      </c>
      <c r="J325" s="105">
        <v>10</v>
      </c>
      <c r="K325" s="106"/>
      <c r="L325" s="106">
        <f t="shared" si="49"/>
        <v>10</v>
      </c>
      <c r="M325" s="107">
        <f t="shared" si="50"/>
        <v>2.0005619978764435E-7</v>
      </c>
      <c r="N325" s="106">
        <v>52</v>
      </c>
      <c r="O325" s="106"/>
      <c r="P325" s="106">
        <f t="shared" si="51"/>
        <v>52</v>
      </c>
      <c r="Q325" s="108">
        <f t="shared" si="46"/>
        <v>-0.80769230769230771</v>
      </c>
    </row>
    <row r="326" spans="1:17" ht="16.5" x14ac:dyDescent="0.3">
      <c r="A326" s="104" t="s">
        <v>451</v>
      </c>
      <c r="B326" s="105">
        <v>0</v>
      </c>
      <c r="C326" s="106"/>
      <c r="D326" s="106">
        <f t="shared" si="47"/>
        <v>0</v>
      </c>
      <c r="E326" s="107">
        <f t="shared" si="52"/>
        <v>0</v>
      </c>
      <c r="F326" s="105">
        <v>0</v>
      </c>
      <c r="G326" s="106"/>
      <c r="H326" s="106">
        <f t="shared" si="48"/>
        <v>0</v>
      </c>
      <c r="I326" s="107" t="str">
        <f t="shared" si="45"/>
        <v/>
      </c>
      <c r="J326" s="105">
        <v>0</v>
      </c>
      <c r="K326" s="106"/>
      <c r="L326" s="106">
        <f t="shared" si="49"/>
        <v>0</v>
      </c>
      <c r="M326" s="107">
        <f t="shared" si="50"/>
        <v>0</v>
      </c>
      <c r="N326" s="106">
        <v>14</v>
      </c>
      <c r="O326" s="106"/>
      <c r="P326" s="106">
        <f t="shared" si="51"/>
        <v>14</v>
      </c>
      <c r="Q326" s="108">
        <f t="shared" si="46"/>
        <v>-1</v>
      </c>
    </row>
    <row r="327" spans="1:17" ht="16.5" x14ac:dyDescent="0.3">
      <c r="A327" s="104" t="s">
        <v>501</v>
      </c>
      <c r="B327" s="105">
        <v>0</v>
      </c>
      <c r="C327" s="106"/>
      <c r="D327" s="106">
        <f t="shared" si="47"/>
        <v>0</v>
      </c>
      <c r="E327" s="107">
        <f t="shared" si="52"/>
        <v>0</v>
      </c>
      <c r="F327" s="105">
        <v>0</v>
      </c>
      <c r="G327" s="106"/>
      <c r="H327" s="106">
        <f t="shared" si="48"/>
        <v>0</v>
      </c>
      <c r="I327" s="107" t="str">
        <f t="shared" si="45"/>
        <v/>
      </c>
      <c r="J327" s="105">
        <v>0</v>
      </c>
      <c r="K327" s="106"/>
      <c r="L327" s="106">
        <f t="shared" si="49"/>
        <v>0</v>
      </c>
      <c r="M327" s="107">
        <f t="shared" si="50"/>
        <v>0</v>
      </c>
      <c r="N327" s="106">
        <v>0</v>
      </c>
      <c r="O327" s="106"/>
      <c r="P327" s="106">
        <f t="shared" si="51"/>
        <v>0</v>
      </c>
      <c r="Q327" s="108" t="str">
        <f t="shared" si="46"/>
        <v/>
      </c>
    </row>
    <row r="328" spans="1:17" ht="16.5" x14ac:dyDescent="0.3">
      <c r="A328" s="104" t="s">
        <v>441</v>
      </c>
      <c r="B328" s="105">
        <v>0</v>
      </c>
      <c r="C328" s="106"/>
      <c r="D328" s="106">
        <f t="shared" si="47"/>
        <v>0</v>
      </c>
      <c r="E328" s="107">
        <f t="shared" si="52"/>
        <v>0</v>
      </c>
      <c r="F328" s="105">
        <v>0</v>
      </c>
      <c r="G328" s="106"/>
      <c r="H328" s="106">
        <f t="shared" si="48"/>
        <v>0</v>
      </c>
      <c r="I328" s="107" t="str">
        <f t="shared" ref="I328:I340" si="53">IFERROR(D328/H328-1,"")</f>
        <v/>
      </c>
      <c r="J328" s="105">
        <v>0</v>
      </c>
      <c r="K328" s="106"/>
      <c r="L328" s="106">
        <f t="shared" si="49"/>
        <v>0</v>
      </c>
      <c r="M328" s="107">
        <f t="shared" si="50"/>
        <v>0</v>
      </c>
      <c r="N328" s="106">
        <v>36</v>
      </c>
      <c r="O328" s="106"/>
      <c r="P328" s="106">
        <f t="shared" si="51"/>
        <v>36</v>
      </c>
      <c r="Q328" s="108">
        <f t="shared" ref="Q328:Q340" si="54">IFERROR(L328/P328-1,"")</f>
        <v>-1</v>
      </c>
    </row>
    <row r="329" spans="1:17" ht="16.5" x14ac:dyDescent="0.3">
      <c r="A329" s="104" t="s">
        <v>324</v>
      </c>
      <c r="B329" s="105">
        <v>0</v>
      </c>
      <c r="C329" s="106"/>
      <c r="D329" s="106">
        <f t="shared" si="47"/>
        <v>0</v>
      </c>
      <c r="E329" s="107">
        <f t="shared" si="52"/>
        <v>0</v>
      </c>
      <c r="F329" s="105">
        <v>0</v>
      </c>
      <c r="G329" s="106"/>
      <c r="H329" s="106">
        <f t="shared" si="48"/>
        <v>0</v>
      </c>
      <c r="I329" s="107" t="str">
        <f t="shared" si="53"/>
        <v/>
      </c>
      <c r="J329" s="105">
        <v>193</v>
      </c>
      <c r="K329" s="106"/>
      <c r="L329" s="106">
        <f t="shared" si="49"/>
        <v>193</v>
      </c>
      <c r="M329" s="107">
        <f t="shared" si="50"/>
        <v>3.8610846559015362E-6</v>
      </c>
      <c r="N329" s="106">
        <v>24</v>
      </c>
      <c r="O329" s="106"/>
      <c r="P329" s="106">
        <f t="shared" si="51"/>
        <v>24</v>
      </c>
      <c r="Q329" s="108">
        <f t="shared" si="54"/>
        <v>7.0416666666666661</v>
      </c>
    </row>
    <row r="330" spans="1:17" ht="16.5" x14ac:dyDescent="0.3">
      <c r="A330" s="104" t="s">
        <v>517</v>
      </c>
      <c r="B330" s="105">
        <v>0</v>
      </c>
      <c r="C330" s="106"/>
      <c r="D330" s="106">
        <f t="shared" si="47"/>
        <v>0</v>
      </c>
      <c r="E330" s="107">
        <f t="shared" si="52"/>
        <v>0</v>
      </c>
      <c r="F330" s="105">
        <v>0</v>
      </c>
      <c r="G330" s="106"/>
      <c r="H330" s="106">
        <f t="shared" si="48"/>
        <v>0</v>
      </c>
      <c r="I330" s="107" t="str">
        <f t="shared" si="53"/>
        <v/>
      </c>
      <c r="J330" s="105">
        <v>0</v>
      </c>
      <c r="K330" s="106"/>
      <c r="L330" s="106">
        <f t="shared" si="49"/>
        <v>0</v>
      </c>
      <c r="M330" s="107">
        <f t="shared" si="50"/>
        <v>0</v>
      </c>
      <c r="N330" s="106">
        <v>12</v>
      </c>
      <c r="O330" s="106"/>
      <c r="P330" s="106">
        <f t="shared" si="51"/>
        <v>12</v>
      </c>
      <c r="Q330" s="108">
        <f t="shared" si="54"/>
        <v>-1</v>
      </c>
    </row>
    <row r="331" spans="1:17" ht="16.5" x14ac:dyDescent="0.3">
      <c r="A331" s="104" t="s">
        <v>430</v>
      </c>
      <c r="B331" s="105">
        <v>0</v>
      </c>
      <c r="C331" s="106"/>
      <c r="D331" s="106">
        <f t="shared" si="47"/>
        <v>0</v>
      </c>
      <c r="E331" s="107">
        <f t="shared" si="52"/>
        <v>0</v>
      </c>
      <c r="F331" s="105">
        <v>0</v>
      </c>
      <c r="G331" s="106"/>
      <c r="H331" s="106">
        <f t="shared" si="48"/>
        <v>0</v>
      </c>
      <c r="I331" s="107" t="str">
        <f t="shared" si="53"/>
        <v/>
      </c>
      <c r="J331" s="105">
        <v>0</v>
      </c>
      <c r="K331" s="106"/>
      <c r="L331" s="106">
        <f t="shared" si="49"/>
        <v>0</v>
      </c>
      <c r="M331" s="107">
        <f t="shared" si="50"/>
        <v>0</v>
      </c>
      <c r="N331" s="106">
        <v>75</v>
      </c>
      <c r="O331" s="106"/>
      <c r="P331" s="106">
        <f t="shared" si="51"/>
        <v>75</v>
      </c>
      <c r="Q331" s="108">
        <f t="shared" si="54"/>
        <v>-1</v>
      </c>
    </row>
    <row r="332" spans="1:17" ht="16.5" x14ac:dyDescent="0.3">
      <c r="A332" s="104" t="s">
        <v>469</v>
      </c>
      <c r="B332" s="105"/>
      <c r="C332" s="106">
        <v>0</v>
      </c>
      <c r="D332" s="106">
        <f t="shared" si="47"/>
        <v>0</v>
      </c>
      <c r="E332" s="107">
        <f t="shared" si="52"/>
        <v>0</v>
      </c>
      <c r="F332" s="105"/>
      <c r="G332" s="106">
        <v>0</v>
      </c>
      <c r="H332" s="106">
        <f t="shared" si="48"/>
        <v>0</v>
      </c>
      <c r="I332" s="107" t="str">
        <f t="shared" si="53"/>
        <v/>
      </c>
      <c r="J332" s="105"/>
      <c r="K332" s="106">
        <v>0</v>
      </c>
      <c r="L332" s="106">
        <f t="shared" si="49"/>
        <v>0</v>
      </c>
      <c r="M332" s="107">
        <f t="shared" si="50"/>
        <v>0</v>
      </c>
      <c r="N332" s="106"/>
      <c r="O332" s="106">
        <v>6</v>
      </c>
      <c r="P332" s="106">
        <f t="shared" si="51"/>
        <v>6</v>
      </c>
      <c r="Q332" s="108">
        <f t="shared" si="54"/>
        <v>-1</v>
      </c>
    </row>
    <row r="333" spans="1:17" ht="16.5" x14ac:dyDescent="0.3">
      <c r="A333" s="104" t="s">
        <v>478</v>
      </c>
      <c r="B333" s="105">
        <v>0</v>
      </c>
      <c r="C333" s="106"/>
      <c r="D333" s="106">
        <f t="shared" si="47"/>
        <v>0</v>
      </c>
      <c r="E333" s="107">
        <f t="shared" si="52"/>
        <v>0</v>
      </c>
      <c r="F333" s="105">
        <v>0</v>
      </c>
      <c r="G333" s="106"/>
      <c r="H333" s="106">
        <f t="shared" si="48"/>
        <v>0</v>
      </c>
      <c r="I333" s="107" t="str">
        <f t="shared" si="53"/>
        <v/>
      </c>
      <c r="J333" s="105">
        <v>0</v>
      </c>
      <c r="K333" s="106"/>
      <c r="L333" s="106">
        <f t="shared" si="49"/>
        <v>0</v>
      </c>
      <c r="M333" s="107">
        <f t="shared" si="50"/>
        <v>0</v>
      </c>
      <c r="N333" s="106">
        <v>5</v>
      </c>
      <c r="O333" s="106"/>
      <c r="P333" s="106">
        <f t="shared" si="51"/>
        <v>5</v>
      </c>
      <c r="Q333" s="108">
        <f t="shared" si="54"/>
        <v>-1</v>
      </c>
    </row>
    <row r="334" spans="1:17" ht="16.5" x14ac:dyDescent="0.3">
      <c r="A334" s="104" t="s">
        <v>509</v>
      </c>
      <c r="B334" s="105">
        <v>0</v>
      </c>
      <c r="C334" s="106"/>
      <c r="D334" s="106">
        <f t="shared" si="47"/>
        <v>0</v>
      </c>
      <c r="E334" s="107">
        <f t="shared" si="52"/>
        <v>0</v>
      </c>
      <c r="F334" s="105">
        <v>0</v>
      </c>
      <c r="G334" s="106"/>
      <c r="H334" s="106">
        <f t="shared" si="48"/>
        <v>0</v>
      </c>
      <c r="I334" s="107" t="str">
        <f t="shared" si="53"/>
        <v/>
      </c>
      <c r="J334" s="105">
        <v>0</v>
      </c>
      <c r="K334" s="106"/>
      <c r="L334" s="106">
        <f t="shared" si="49"/>
        <v>0</v>
      </c>
      <c r="M334" s="107">
        <f t="shared" si="50"/>
        <v>0</v>
      </c>
      <c r="N334" s="106">
        <v>0</v>
      </c>
      <c r="O334" s="106"/>
      <c r="P334" s="106">
        <f t="shared" si="51"/>
        <v>0</v>
      </c>
      <c r="Q334" s="108" t="str">
        <f t="shared" si="54"/>
        <v/>
      </c>
    </row>
    <row r="335" spans="1:17" ht="16.5" x14ac:dyDescent="0.3">
      <c r="A335" s="104" t="s">
        <v>366</v>
      </c>
      <c r="B335" s="105">
        <v>0</v>
      </c>
      <c r="C335" s="106"/>
      <c r="D335" s="106">
        <f t="shared" si="47"/>
        <v>0</v>
      </c>
      <c r="E335" s="107">
        <f t="shared" si="52"/>
        <v>0</v>
      </c>
      <c r="F335" s="105">
        <v>0</v>
      </c>
      <c r="G335" s="106"/>
      <c r="H335" s="106">
        <f t="shared" si="48"/>
        <v>0</v>
      </c>
      <c r="I335" s="107" t="str">
        <f t="shared" si="53"/>
        <v/>
      </c>
      <c r="J335" s="105">
        <v>34</v>
      </c>
      <c r="K335" s="106"/>
      <c r="L335" s="106">
        <f t="shared" si="49"/>
        <v>34</v>
      </c>
      <c r="M335" s="107">
        <f t="shared" si="50"/>
        <v>6.8019107927799081E-7</v>
      </c>
      <c r="N335" s="106">
        <v>2</v>
      </c>
      <c r="O335" s="106"/>
      <c r="P335" s="106">
        <f t="shared" si="51"/>
        <v>2</v>
      </c>
      <c r="Q335" s="108">
        <f t="shared" si="54"/>
        <v>16</v>
      </c>
    </row>
    <row r="336" spans="1:17" ht="16.5" x14ac:dyDescent="0.3">
      <c r="A336" s="104" t="s">
        <v>446</v>
      </c>
      <c r="B336" s="105">
        <v>0</v>
      </c>
      <c r="C336" s="106"/>
      <c r="D336" s="106">
        <f t="shared" si="47"/>
        <v>0</v>
      </c>
      <c r="E336" s="107">
        <f t="shared" si="52"/>
        <v>0</v>
      </c>
      <c r="F336" s="105">
        <v>0</v>
      </c>
      <c r="G336" s="106"/>
      <c r="H336" s="106">
        <f t="shared" si="48"/>
        <v>0</v>
      </c>
      <c r="I336" s="107" t="str">
        <f t="shared" si="53"/>
        <v/>
      </c>
      <c r="J336" s="105">
        <v>0</v>
      </c>
      <c r="K336" s="106"/>
      <c r="L336" s="106">
        <f t="shared" si="49"/>
        <v>0</v>
      </c>
      <c r="M336" s="107">
        <f t="shared" si="50"/>
        <v>0</v>
      </c>
      <c r="N336" s="106">
        <v>18</v>
      </c>
      <c r="O336" s="106"/>
      <c r="P336" s="106">
        <f t="shared" si="51"/>
        <v>18</v>
      </c>
      <c r="Q336" s="108">
        <f t="shared" si="54"/>
        <v>-1</v>
      </c>
    </row>
    <row r="337" spans="1:17" ht="16.5" x14ac:dyDescent="0.3">
      <c r="A337" s="104" t="s">
        <v>425</v>
      </c>
      <c r="B337" s="105">
        <v>0</v>
      </c>
      <c r="C337" s="106"/>
      <c r="D337" s="106">
        <f t="shared" si="47"/>
        <v>0</v>
      </c>
      <c r="E337" s="107">
        <f t="shared" si="52"/>
        <v>0</v>
      </c>
      <c r="F337" s="105">
        <v>0</v>
      </c>
      <c r="G337" s="106"/>
      <c r="H337" s="106">
        <f t="shared" si="48"/>
        <v>0</v>
      </c>
      <c r="I337" s="107" t="str">
        <f t="shared" si="53"/>
        <v/>
      </c>
      <c r="J337" s="105">
        <v>0</v>
      </c>
      <c r="K337" s="106"/>
      <c r="L337" s="106">
        <f t="shared" si="49"/>
        <v>0</v>
      </c>
      <c r="M337" s="107">
        <f t="shared" si="50"/>
        <v>0</v>
      </c>
      <c r="N337" s="106">
        <v>0</v>
      </c>
      <c r="O337" s="106"/>
      <c r="P337" s="106">
        <f t="shared" si="51"/>
        <v>0</v>
      </c>
      <c r="Q337" s="108" t="str">
        <f t="shared" si="54"/>
        <v/>
      </c>
    </row>
    <row r="338" spans="1:17" ht="16.5" x14ac:dyDescent="0.3">
      <c r="A338" s="104" t="s">
        <v>390</v>
      </c>
      <c r="B338" s="105">
        <v>0</v>
      </c>
      <c r="C338" s="106"/>
      <c r="D338" s="106">
        <f t="shared" si="47"/>
        <v>0</v>
      </c>
      <c r="E338" s="107">
        <f t="shared" si="52"/>
        <v>0</v>
      </c>
      <c r="F338" s="105">
        <v>0</v>
      </c>
      <c r="G338" s="106"/>
      <c r="H338" s="106">
        <f t="shared" si="48"/>
        <v>0</v>
      </c>
      <c r="I338" s="107" t="str">
        <f t="shared" si="53"/>
        <v/>
      </c>
      <c r="J338" s="105">
        <v>23</v>
      </c>
      <c r="K338" s="106"/>
      <c r="L338" s="106">
        <f t="shared" si="49"/>
        <v>23</v>
      </c>
      <c r="M338" s="107">
        <f t="shared" si="50"/>
        <v>4.60129259511582E-7</v>
      </c>
      <c r="N338" s="106">
        <v>0</v>
      </c>
      <c r="O338" s="106"/>
      <c r="P338" s="106">
        <f t="shared" si="51"/>
        <v>0</v>
      </c>
      <c r="Q338" s="108" t="str">
        <f t="shared" si="54"/>
        <v/>
      </c>
    </row>
    <row r="339" spans="1:17" ht="16.5" x14ac:dyDescent="0.3">
      <c r="A339" s="104" t="s">
        <v>427</v>
      </c>
      <c r="B339" s="105">
        <v>0</v>
      </c>
      <c r="C339" s="106"/>
      <c r="D339" s="106">
        <f t="shared" si="47"/>
        <v>0</v>
      </c>
      <c r="E339" s="107">
        <f t="shared" si="52"/>
        <v>0</v>
      </c>
      <c r="F339" s="105">
        <v>0</v>
      </c>
      <c r="G339" s="106"/>
      <c r="H339" s="106">
        <f t="shared" si="48"/>
        <v>0</v>
      </c>
      <c r="I339" s="107" t="str">
        <f t="shared" si="53"/>
        <v/>
      </c>
      <c r="J339" s="105">
        <v>1</v>
      </c>
      <c r="K339" s="106"/>
      <c r="L339" s="106">
        <f t="shared" si="49"/>
        <v>1</v>
      </c>
      <c r="M339" s="107">
        <f t="shared" si="50"/>
        <v>2.0005619978764436E-8</v>
      </c>
      <c r="N339" s="106">
        <v>0</v>
      </c>
      <c r="O339" s="106"/>
      <c r="P339" s="106">
        <f t="shared" si="51"/>
        <v>0</v>
      </c>
      <c r="Q339" s="108" t="str">
        <f t="shared" si="54"/>
        <v/>
      </c>
    </row>
    <row r="340" spans="1:17" ht="17.25" thickBot="1" x14ac:dyDescent="0.35">
      <c r="A340" s="109" t="s">
        <v>323</v>
      </c>
      <c r="B340" s="110">
        <v>0</v>
      </c>
      <c r="C340" s="130"/>
      <c r="D340" s="130">
        <f t="shared" si="47"/>
        <v>0</v>
      </c>
      <c r="E340" s="131">
        <f t="shared" si="52"/>
        <v>0</v>
      </c>
      <c r="F340" s="110">
        <v>0</v>
      </c>
      <c r="G340" s="130"/>
      <c r="H340" s="130">
        <f t="shared" si="48"/>
        <v>0</v>
      </c>
      <c r="I340" s="131" t="str">
        <f t="shared" si="53"/>
        <v/>
      </c>
      <c r="J340" s="110">
        <v>6</v>
      </c>
      <c r="K340" s="130"/>
      <c r="L340" s="130">
        <f t="shared" si="49"/>
        <v>6</v>
      </c>
      <c r="M340" s="131">
        <f t="shared" si="50"/>
        <v>1.200337198725866E-7</v>
      </c>
      <c r="N340" s="130">
        <v>0</v>
      </c>
      <c r="O340" s="130"/>
      <c r="P340" s="130">
        <f t="shared" si="51"/>
        <v>0</v>
      </c>
      <c r="Q340" s="134" t="str">
        <f t="shared" si="54"/>
        <v/>
      </c>
    </row>
    <row r="341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Q341:Q65536 I341:I65536 Q4:Q6 I4">
    <cfRule type="cellIs" dxfId="19" priority="13" stopIfTrue="1" operator="lessThan">
      <formula>0</formula>
    </cfRule>
  </conditionalFormatting>
  <conditionalFormatting sqref="Q7:Q66 I7:I66">
    <cfRule type="cellIs" dxfId="18" priority="14" stopIfTrue="1" operator="lessThan">
      <formula>0</formula>
    </cfRule>
    <cfRule type="cellIs" dxfId="17" priority="15" stopIfTrue="1" operator="greaterThanOrEqual">
      <formula>0</formula>
    </cfRule>
  </conditionalFormatting>
  <conditionalFormatting sqref="I5:I6">
    <cfRule type="cellIs" dxfId="16" priority="12" stopIfTrue="1" operator="lessThan">
      <formula>0</formula>
    </cfRule>
  </conditionalFormatting>
  <conditionalFormatting sqref="I67:I172 Q67:Q172">
    <cfRule type="cellIs" dxfId="15" priority="5" stopIfTrue="1" operator="lessThan">
      <formula>0</formula>
    </cfRule>
    <cfRule type="cellIs" dxfId="14" priority="6" stopIfTrue="1" operator="greaterThanOrEqual">
      <formula>0</formula>
    </cfRule>
  </conditionalFormatting>
  <conditionalFormatting sqref="I173:I228 Q173:Q228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I229:I340 Q229:Q340">
    <cfRule type="cellIs" dxfId="11" priority="1" stopIfTrue="1" operator="lessThan">
      <formula>0</formula>
    </cfRule>
    <cfRule type="cellIs" dxfId="10" priority="2" stopIfTrue="1" operator="greaterThanOr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"/>
  <sheetViews>
    <sheetView zoomScale="90" zoomScaleNormal="90" workbookViewId="0"/>
  </sheetViews>
  <sheetFormatPr baseColWidth="10" defaultRowHeight="15" x14ac:dyDescent="0.25"/>
  <cols>
    <col min="1" max="1" width="44" style="44" customWidth="1"/>
    <col min="2" max="2" width="10.7109375" style="44" bestFit="1" customWidth="1"/>
    <col min="3" max="3" width="14.42578125" style="44" bestFit="1" customWidth="1"/>
    <col min="4" max="4" width="9.85546875" style="44" bestFit="1" customWidth="1"/>
    <col min="5" max="5" width="12" style="44" bestFit="1" customWidth="1"/>
    <col min="6" max="6" width="10.7109375" style="44" bestFit="1" customWidth="1"/>
    <col min="7" max="7" width="15.5703125" style="44" customWidth="1"/>
    <col min="8" max="8" width="9.85546875" style="44" bestFit="1" customWidth="1"/>
    <col min="9" max="9" width="15.7109375" style="44" bestFit="1" customWidth="1"/>
    <col min="10" max="10" width="11.42578125" style="44" bestFit="1" customWidth="1"/>
    <col min="11" max="11" width="17" style="44" bestFit="1" customWidth="1"/>
    <col min="12" max="12" width="11.42578125" style="44" bestFit="1" customWidth="1"/>
    <col min="13" max="13" width="12" style="44" bestFit="1" customWidth="1"/>
    <col min="14" max="14" width="11.42578125" style="44" bestFit="1" customWidth="1"/>
    <col min="15" max="15" width="15.7109375" style="44" customWidth="1"/>
    <col min="16" max="16" width="11.42578125" style="44" bestFit="1" customWidth="1"/>
    <col min="17" max="17" width="11.5703125" style="44" bestFit="1" customWidth="1"/>
    <col min="18" max="18" width="11.42578125" style="44"/>
  </cols>
  <sheetData>
    <row r="1" spans="1:18" ht="15.75" x14ac:dyDescent="0.25">
      <c r="A1" s="43" t="s">
        <v>25</v>
      </c>
      <c r="B1" s="43"/>
    </row>
    <row r="2" spans="1:18" ht="15.75" thickBot="1" x14ac:dyDescent="0.3"/>
    <row r="3" spans="1:18" ht="20.25" thickTop="1" thickBot="1" x14ac:dyDescent="0.3">
      <c r="A3" s="248" t="s">
        <v>125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/>
    </row>
    <row r="4" spans="1:18" ht="18" thickBot="1" x14ac:dyDescent="0.35">
      <c r="A4" s="196" t="s">
        <v>40</v>
      </c>
      <c r="B4" s="199" t="s">
        <v>41</v>
      </c>
      <c r="C4" s="200"/>
      <c r="D4" s="200"/>
      <c r="E4" s="200"/>
      <c r="F4" s="200"/>
      <c r="G4" s="200"/>
      <c r="H4" s="200"/>
      <c r="I4" s="201"/>
      <c r="J4" s="199" t="s">
        <v>42</v>
      </c>
      <c r="K4" s="200"/>
      <c r="L4" s="200"/>
      <c r="M4" s="200"/>
      <c r="N4" s="200"/>
      <c r="O4" s="200"/>
      <c r="P4" s="200"/>
      <c r="Q4" s="221"/>
      <c r="R4" s="111"/>
    </row>
    <row r="5" spans="1:18" ht="17.25" x14ac:dyDescent="0.25">
      <c r="A5" s="197"/>
      <c r="B5" s="239">
        <v>43678</v>
      </c>
      <c r="C5" s="240"/>
      <c r="D5" s="241"/>
      <c r="E5" s="227" t="s">
        <v>43</v>
      </c>
      <c r="F5" s="239">
        <v>43313</v>
      </c>
      <c r="G5" s="240"/>
      <c r="H5" s="241"/>
      <c r="I5" s="196" t="s">
        <v>44</v>
      </c>
      <c r="J5" s="225" t="s">
        <v>130</v>
      </c>
      <c r="K5" s="225"/>
      <c r="L5" s="226"/>
      <c r="M5" s="227" t="s">
        <v>43</v>
      </c>
      <c r="N5" s="225" t="s">
        <v>131</v>
      </c>
      <c r="O5" s="225"/>
      <c r="P5" s="226"/>
      <c r="Q5" s="246" t="s">
        <v>44</v>
      </c>
      <c r="R5" s="112"/>
    </row>
    <row r="6" spans="1:18" ht="29.25" thickBot="1" x14ac:dyDescent="0.3">
      <c r="A6" s="234"/>
      <c r="B6" s="91" t="s">
        <v>123</v>
      </c>
      <c r="C6" s="92" t="s">
        <v>124</v>
      </c>
      <c r="D6" s="92" t="s">
        <v>47</v>
      </c>
      <c r="E6" s="245"/>
      <c r="F6" s="91" t="s">
        <v>123</v>
      </c>
      <c r="G6" s="92" t="s">
        <v>124</v>
      </c>
      <c r="H6" s="92" t="s">
        <v>47</v>
      </c>
      <c r="I6" s="250"/>
      <c r="J6" s="113" t="s">
        <v>123</v>
      </c>
      <c r="K6" s="92" t="s">
        <v>124</v>
      </c>
      <c r="L6" s="92" t="s">
        <v>47</v>
      </c>
      <c r="M6" s="245"/>
      <c r="N6" s="91" t="s">
        <v>123</v>
      </c>
      <c r="O6" s="92" t="s">
        <v>124</v>
      </c>
      <c r="P6" s="92" t="s">
        <v>47</v>
      </c>
      <c r="Q6" s="247"/>
      <c r="R6" s="74"/>
    </row>
    <row r="7" spans="1:18" ht="19.5" thickTop="1" thickBot="1" x14ac:dyDescent="0.3">
      <c r="A7" s="129" t="s">
        <v>48</v>
      </c>
      <c r="B7" s="114">
        <f>SUM(B8:B500)</f>
        <v>30911.612000000001</v>
      </c>
      <c r="C7" s="114">
        <f>SUM(C8:C500)</f>
        <v>51198.424999999996</v>
      </c>
      <c r="D7" s="115">
        <f>C7+B7</f>
        <v>82110.036999999997</v>
      </c>
      <c r="E7" s="116">
        <f>D7/$D$7</f>
        <v>1</v>
      </c>
      <c r="F7" s="114">
        <f>SUM(F8:F500)</f>
        <v>31033.723439999991</v>
      </c>
      <c r="G7" s="114">
        <f>SUM(G8:G500)</f>
        <v>53802.965999999993</v>
      </c>
      <c r="H7" s="117">
        <f>G7+F7</f>
        <v>84836.689439999987</v>
      </c>
      <c r="I7" s="118">
        <f>IFERROR(D7/H7-1,"")</f>
        <v>-3.2140014632800917E-2</v>
      </c>
      <c r="J7" s="114">
        <f>SUM(J8:J500)</f>
        <v>224232.2949999999</v>
      </c>
      <c r="K7" s="114">
        <f>SUM(K8:K500)</f>
        <v>442290.02000000008</v>
      </c>
      <c r="L7" s="115">
        <f>K7+J7</f>
        <v>666522.31499999994</v>
      </c>
      <c r="M7" s="116">
        <f>L7/$L$7</f>
        <v>1</v>
      </c>
      <c r="N7" s="114">
        <f>SUM(N8:N500)</f>
        <v>228788.61288000012</v>
      </c>
      <c r="O7" s="114">
        <f>SUM(O8:O500)</f>
        <v>454506.92600000021</v>
      </c>
      <c r="P7" s="117">
        <f>O7+N7</f>
        <v>683295.53888000036</v>
      </c>
      <c r="Q7" s="119">
        <f>IFERROR(L7/P7-1,"")</f>
        <v>-2.454753898656159E-2</v>
      </c>
      <c r="R7" s="120"/>
    </row>
    <row r="8" spans="1:18" ht="17.25" thickTop="1" x14ac:dyDescent="0.3">
      <c r="A8" s="99" t="s">
        <v>49</v>
      </c>
      <c r="B8" s="100">
        <v>12936.404</v>
      </c>
      <c r="C8" s="101">
        <v>42440.434999999998</v>
      </c>
      <c r="D8" s="101">
        <f>C8+B8</f>
        <v>55376.839</v>
      </c>
      <c r="E8" s="102">
        <f>D8/$D$7</f>
        <v>0.67442228774053536</v>
      </c>
      <c r="F8" s="100">
        <v>13067.191999999999</v>
      </c>
      <c r="G8" s="101">
        <v>45702.231</v>
      </c>
      <c r="H8" s="121">
        <f>G8+F8</f>
        <v>58769.422999999995</v>
      </c>
      <c r="I8" s="122">
        <f t="shared" ref="I8:I71" si="0">IFERROR(D8/H8-1,"")</f>
        <v>-5.7727025837908896E-2</v>
      </c>
      <c r="J8" s="100">
        <v>93141.226999999999</v>
      </c>
      <c r="K8" s="101">
        <v>376303.53100000002</v>
      </c>
      <c r="L8" s="101">
        <f>K8+J8</f>
        <v>469444.75800000003</v>
      </c>
      <c r="M8" s="102">
        <f>L8/$L$7</f>
        <v>0.70431964157119042</v>
      </c>
      <c r="N8" s="101">
        <v>96350.978000000003</v>
      </c>
      <c r="O8" s="101">
        <v>382086.228</v>
      </c>
      <c r="P8" s="121">
        <f>O8+N8</f>
        <v>478437.20600000001</v>
      </c>
      <c r="Q8" s="123">
        <f t="shared" ref="Q8:Q71" si="1">IFERROR(L8/P8-1,"")</f>
        <v>-1.8795461321208351E-2</v>
      </c>
      <c r="R8" s="83"/>
    </row>
    <row r="9" spans="1:18" ht="16.5" x14ac:dyDescent="0.3">
      <c r="A9" s="104" t="s">
        <v>50</v>
      </c>
      <c r="B9" s="105">
        <v>3239.4380000000001</v>
      </c>
      <c r="C9" s="106">
        <v>7202.2969999999996</v>
      </c>
      <c r="D9" s="106">
        <f>C9+B9</f>
        <v>10441.735000000001</v>
      </c>
      <c r="E9" s="107">
        <f>D9/$D$7</f>
        <v>0.12716758366580691</v>
      </c>
      <c r="F9" s="105">
        <v>3383.0164399999999</v>
      </c>
      <c r="G9" s="106">
        <v>6657.2730000000001</v>
      </c>
      <c r="H9" s="124">
        <f>G9+F9</f>
        <v>10040.28944</v>
      </c>
      <c r="I9" s="125">
        <f t="shared" si="0"/>
        <v>3.9983464859156603E-2</v>
      </c>
      <c r="J9" s="105">
        <v>21169.964</v>
      </c>
      <c r="K9" s="106">
        <v>53927.89</v>
      </c>
      <c r="L9" s="106">
        <f>K9+J9</f>
        <v>75097.853999999992</v>
      </c>
      <c r="M9" s="107">
        <f>L9/$L$7</f>
        <v>0.11267117740836628</v>
      </c>
      <c r="N9" s="106">
        <v>22068.145439999997</v>
      </c>
      <c r="O9" s="106">
        <v>60847.052000000003</v>
      </c>
      <c r="P9" s="124">
        <f>O9+N9</f>
        <v>82915.197440000004</v>
      </c>
      <c r="Q9" s="126">
        <f t="shared" si="1"/>
        <v>-9.42811894726161E-2</v>
      </c>
      <c r="R9" s="83"/>
    </row>
    <row r="10" spans="1:18" ht="16.5" x14ac:dyDescent="0.3">
      <c r="A10" s="104" t="s">
        <v>51</v>
      </c>
      <c r="B10" s="105">
        <v>2553.9920000000002</v>
      </c>
      <c r="C10" s="106">
        <v>797.50400000000002</v>
      </c>
      <c r="D10" s="106">
        <f>C10+B10</f>
        <v>3351.4960000000001</v>
      </c>
      <c r="E10" s="107">
        <f>D10/$D$7</f>
        <v>4.0817129335844776E-2</v>
      </c>
      <c r="F10" s="105">
        <v>2572.0070000000001</v>
      </c>
      <c r="G10" s="106">
        <v>715.47299999999996</v>
      </c>
      <c r="H10" s="124">
        <f>G10+F10</f>
        <v>3287.48</v>
      </c>
      <c r="I10" s="125">
        <f t="shared" si="0"/>
        <v>1.9472665993405247E-2</v>
      </c>
      <c r="J10" s="105">
        <v>19572.674999999999</v>
      </c>
      <c r="K10" s="106">
        <v>5594.4979999999996</v>
      </c>
      <c r="L10" s="106">
        <f>K10+J10</f>
        <v>25167.172999999999</v>
      </c>
      <c r="M10" s="107">
        <f>L10/$L$7</f>
        <v>3.7758935347873536E-2</v>
      </c>
      <c r="N10" s="106">
        <v>20464.368999999999</v>
      </c>
      <c r="O10" s="106">
        <v>5750.1769999999997</v>
      </c>
      <c r="P10" s="124">
        <f>O10+N10</f>
        <v>26214.545999999998</v>
      </c>
      <c r="Q10" s="126">
        <f t="shared" si="1"/>
        <v>-3.9953886670400451E-2</v>
      </c>
      <c r="R10" s="83"/>
    </row>
    <row r="11" spans="1:18" ht="16.5" x14ac:dyDescent="0.3">
      <c r="A11" s="104" t="s">
        <v>52</v>
      </c>
      <c r="B11" s="105">
        <v>2026.2180000000001</v>
      </c>
      <c r="C11" s="106">
        <v>348.03899999999999</v>
      </c>
      <c r="D11" s="106">
        <f t="shared" ref="D11:D74" si="2">C11+B11</f>
        <v>2374.2570000000001</v>
      </c>
      <c r="E11" s="107">
        <f t="shared" ref="E11:E74" si="3">D11/$D$7</f>
        <v>2.8915551456882186E-2</v>
      </c>
      <c r="F11" s="105">
        <v>2151.9070000000002</v>
      </c>
      <c r="G11" s="106">
        <v>375.68299999999999</v>
      </c>
      <c r="H11" s="124">
        <f t="shared" ref="H11:H74" si="4">G11+F11</f>
        <v>2527.59</v>
      </c>
      <c r="I11" s="125">
        <f t="shared" si="0"/>
        <v>-6.066371523862657E-2</v>
      </c>
      <c r="J11" s="105">
        <v>16522.065999999999</v>
      </c>
      <c r="K11" s="106">
        <v>2785.2979999999998</v>
      </c>
      <c r="L11" s="106">
        <f t="shared" ref="L11:L74" si="5">K11+J11</f>
        <v>19307.363999999998</v>
      </c>
      <c r="M11" s="107">
        <f t="shared" ref="M11:M74" si="6">L11/$L$7</f>
        <v>2.8967318220996095E-2</v>
      </c>
      <c r="N11" s="106">
        <v>16661.310000000001</v>
      </c>
      <c r="O11" s="106">
        <v>3024.395</v>
      </c>
      <c r="P11" s="124">
        <f t="shared" ref="P11:P74" si="7">O11+N11</f>
        <v>19685.705000000002</v>
      </c>
      <c r="Q11" s="126">
        <f t="shared" si="1"/>
        <v>-1.9219072926268232E-2</v>
      </c>
      <c r="R11" s="83"/>
    </row>
    <row r="12" spans="1:18" ht="16.5" x14ac:dyDescent="0.3">
      <c r="A12" s="104" t="s">
        <v>61</v>
      </c>
      <c r="B12" s="105">
        <v>1747.15</v>
      </c>
      <c r="C12" s="106">
        <v>0</v>
      </c>
      <c r="D12" s="106">
        <f t="shared" si="2"/>
        <v>1747.15</v>
      </c>
      <c r="E12" s="107">
        <f t="shared" si="3"/>
        <v>2.1278153851032853E-2</v>
      </c>
      <c r="F12" s="105">
        <v>1277.4480000000001</v>
      </c>
      <c r="G12" s="106">
        <v>0</v>
      </c>
      <c r="H12" s="124">
        <f t="shared" si="4"/>
        <v>1277.4480000000001</v>
      </c>
      <c r="I12" s="125">
        <f t="shared" si="0"/>
        <v>0.36768776498143163</v>
      </c>
      <c r="J12" s="105">
        <v>10572.13</v>
      </c>
      <c r="K12" s="106">
        <v>12.456</v>
      </c>
      <c r="L12" s="106">
        <f t="shared" si="5"/>
        <v>10584.585999999999</v>
      </c>
      <c r="M12" s="107">
        <f t="shared" si="6"/>
        <v>1.5880317525452992E-2</v>
      </c>
      <c r="N12" s="106">
        <v>10446.513000000001</v>
      </c>
      <c r="O12" s="106">
        <v>0.08</v>
      </c>
      <c r="P12" s="124">
        <f t="shared" si="7"/>
        <v>10446.593000000001</v>
      </c>
      <c r="Q12" s="126">
        <f t="shared" si="1"/>
        <v>1.3209378406912053E-2</v>
      </c>
      <c r="R12" s="83"/>
    </row>
    <row r="13" spans="1:18" ht="16.5" x14ac:dyDescent="0.3">
      <c r="A13" s="104" t="s">
        <v>53</v>
      </c>
      <c r="B13" s="105">
        <v>1637.414</v>
      </c>
      <c r="C13" s="106">
        <v>12.16</v>
      </c>
      <c r="D13" s="106">
        <f t="shared" si="2"/>
        <v>1649.5740000000001</v>
      </c>
      <c r="E13" s="107">
        <f t="shared" si="3"/>
        <v>2.0089797304560952E-2</v>
      </c>
      <c r="F13" s="105">
        <v>1561.72</v>
      </c>
      <c r="G13" s="106">
        <v>9.6379999999999999</v>
      </c>
      <c r="H13" s="124">
        <f t="shared" si="4"/>
        <v>1571.3579999999999</v>
      </c>
      <c r="I13" s="125">
        <f t="shared" si="0"/>
        <v>4.9776053579133617E-2</v>
      </c>
      <c r="J13" s="105">
        <v>11952.857</v>
      </c>
      <c r="K13" s="106">
        <v>63.375</v>
      </c>
      <c r="L13" s="106">
        <f t="shared" si="5"/>
        <v>12016.232</v>
      </c>
      <c r="M13" s="107">
        <f t="shared" si="6"/>
        <v>1.8028251612250974E-2</v>
      </c>
      <c r="N13" s="106">
        <v>11415.254439999999</v>
      </c>
      <c r="O13" s="106">
        <v>76.900999999999996</v>
      </c>
      <c r="P13" s="124">
        <f t="shared" si="7"/>
        <v>11492.155439999999</v>
      </c>
      <c r="Q13" s="126">
        <f t="shared" si="1"/>
        <v>4.5602982202614717E-2</v>
      </c>
      <c r="R13" s="83"/>
    </row>
    <row r="14" spans="1:18" ht="16.5" x14ac:dyDescent="0.3">
      <c r="A14" s="104" t="s">
        <v>84</v>
      </c>
      <c r="B14" s="105">
        <v>1259.442</v>
      </c>
      <c r="C14" s="106">
        <v>226.333</v>
      </c>
      <c r="D14" s="106">
        <f t="shared" si="2"/>
        <v>1485.7750000000001</v>
      </c>
      <c r="E14" s="107">
        <f t="shared" si="3"/>
        <v>1.8094925471778805E-2</v>
      </c>
      <c r="F14" s="105">
        <v>1162.51</v>
      </c>
      <c r="G14" s="106">
        <v>191.54400000000001</v>
      </c>
      <c r="H14" s="124">
        <f t="shared" si="4"/>
        <v>1354.0540000000001</v>
      </c>
      <c r="I14" s="125">
        <f t="shared" si="0"/>
        <v>9.7278985919320826E-2</v>
      </c>
      <c r="J14" s="105">
        <v>8517.3060000000005</v>
      </c>
      <c r="K14" s="106">
        <v>1735.712</v>
      </c>
      <c r="L14" s="106">
        <f t="shared" si="5"/>
        <v>10253.018</v>
      </c>
      <c r="M14" s="107">
        <f t="shared" si="6"/>
        <v>1.5382857811744834E-2</v>
      </c>
      <c r="N14" s="106">
        <v>7639.5249999999996</v>
      </c>
      <c r="O14" s="106">
        <v>1306.52</v>
      </c>
      <c r="P14" s="124">
        <f t="shared" si="7"/>
        <v>8946.0450000000001</v>
      </c>
      <c r="Q14" s="126">
        <f t="shared" si="1"/>
        <v>0.1460950621196293</v>
      </c>
      <c r="R14" s="83"/>
    </row>
    <row r="15" spans="1:18" ht="16.5" x14ac:dyDescent="0.3">
      <c r="A15" s="104" t="s">
        <v>94</v>
      </c>
      <c r="B15" s="105">
        <v>616.38800000000003</v>
      </c>
      <c r="C15" s="106">
        <v>0</v>
      </c>
      <c r="D15" s="106">
        <f t="shared" si="2"/>
        <v>616.38800000000003</v>
      </c>
      <c r="E15" s="107">
        <f t="shared" si="3"/>
        <v>7.5068532730048591E-3</v>
      </c>
      <c r="F15" s="105">
        <v>716.33299999999997</v>
      </c>
      <c r="G15" s="106">
        <v>0</v>
      </c>
      <c r="H15" s="124">
        <f t="shared" si="4"/>
        <v>716.33299999999997</v>
      </c>
      <c r="I15" s="125">
        <f t="shared" si="0"/>
        <v>-0.13952309889395009</v>
      </c>
      <c r="J15" s="105">
        <v>4442.4449999999997</v>
      </c>
      <c r="K15" s="106">
        <v>0</v>
      </c>
      <c r="L15" s="106">
        <f t="shared" si="5"/>
        <v>4442.4449999999997</v>
      </c>
      <c r="M15" s="107">
        <f t="shared" si="6"/>
        <v>6.66511067975271E-3</v>
      </c>
      <c r="N15" s="106">
        <v>4609.74</v>
      </c>
      <c r="O15" s="106">
        <v>0</v>
      </c>
      <c r="P15" s="124">
        <f t="shared" si="7"/>
        <v>4609.74</v>
      </c>
      <c r="Q15" s="126">
        <f t="shared" si="1"/>
        <v>-3.629163466920049E-2</v>
      </c>
      <c r="R15" s="83"/>
    </row>
    <row r="16" spans="1:18" ht="16.5" x14ac:dyDescent="0.3">
      <c r="A16" s="104" t="s">
        <v>55</v>
      </c>
      <c r="B16" s="105">
        <v>408.59899999999999</v>
      </c>
      <c r="C16" s="106">
        <v>6.5110000000000001</v>
      </c>
      <c r="D16" s="106">
        <f t="shared" si="2"/>
        <v>415.11</v>
      </c>
      <c r="E16" s="107">
        <f t="shared" si="3"/>
        <v>5.0555329794821557E-3</v>
      </c>
      <c r="F16" s="105">
        <v>445.37799999999999</v>
      </c>
      <c r="G16" s="106">
        <v>6.5430000000000001</v>
      </c>
      <c r="H16" s="124">
        <f t="shared" si="4"/>
        <v>451.92099999999999</v>
      </c>
      <c r="I16" s="125">
        <f t="shared" si="0"/>
        <v>-8.1454502003668772E-2</v>
      </c>
      <c r="J16" s="105">
        <v>3295.069</v>
      </c>
      <c r="K16" s="106">
        <v>55.036000000000001</v>
      </c>
      <c r="L16" s="106">
        <f t="shared" si="5"/>
        <v>3350.105</v>
      </c>
      <c r="M16" s="107">
        <f t="shared" si="6"/>
        <v>5.0262458204418858E-3</v>
      </c>
      <c r="N16" s="106">
        <v>3500.0050000000001</v>
      </c>
      <c r="O16" s="106">
        <v>71.346000000000004</v>
      </c>
      <c r="P16" s="124">
        <f t="shared" si="7"/>
        <v>3571.3510000000001</v>
      </c>
      <c r="Q16" s="126">
        <f t="shared" si="1"/>
        <v>-6.1950225558899175E-2</v>
      </c>
      <c r="R16" s="83"/>
    </row>
    <row r="17" spans="1:18" ht="16.5" x14ac:dyDescent="0.3">
      <c r="A17" s="104" t="s">
        <v>74</v>
      </c>
      <c r="B17" s="105">
        <v>405.858</v>
      </c>
      <c r="C17" s="106">
        <v>0</v>
      </c>
      <c r="D17" s="106">
        <f t="shared" si="2"/>
        <v>405.858</v>
      </c>
      <c r="E17" s="107">
        <f t="shared" si="3"/>
        <v>4.9428549155324337E-3</v>
      </c>
      <c r="F17" s="105">
        <v>379.33199999999999</v>
      </c>
      <c r="G17" s="106">
        <v>0</v>
      </c>
      <c r="H17" s="124">
        <f t="shared" si="4"/>
        <v>379.33199999999999</v>
      </c>
      <c r="I17" s="125">
        <f t="shared" si="0"/>
        <v>6.992818955426916E-2</v>
      </c>
      <c r="J17" s="105">
        <v>2455.5050000000001</v>
      </c>
      <c r="K17" s="106">
        <v>0</v>
      </c>
      <c r="L17" s="106">
        <f t="shared" si="5"/>
        <v>2455.5050000000001</v>
      </c>
      <c r="M17" s="107">
        <f t="shared" si="6"/>
        <v>3.6840551992621587E-3</v>
      </c>
      <c r="N17" s="106">
        <v>2217.6930000000002</v>
      </c>
      <c r="O17" s="106">
        <v>0</v>
      </c>
      <c r="P17" s="124">
        <f t="shared" si="7"/>
        <v>2217.6930000000002</v>
      </c>
      <c r="Q17" s="126">
        <f t="shared" si="1"/>
        <v>0.10723395889331844</v>
      </c>
      <c r="R17" s="83"/>
    </row>
    <row r="18" spans="1:18" ht="16.5" x14ac:dyDescent="0.3">
      <c r="A18" s="104" t="s">
        <v>73</v>
      </c>
      <c r="B18" s="105">
        <v>377.82</v>
      </c>
      <c r="C18" s="106">
        <v>0</v>
      </c>
      <c r="D18" s="106">
        <f t="shared" si="2"/>
        <v>377.82</v>
      </c>
      <c r="E18" s="107">
        <f t="shared" si="3"/>
        <v>4.6013863079857097E-3</v>
      </c>
      <c r="F18" s="105">
        <v>376.29500000000002</v>
      </c>
      <c r="G18" s="106">
        <v>0</v>
      </c>
      <c r="H18" s="124">
        <f t="shared" si="4"/>
        <v>376.29500000000002</v>
      </c>
      <c r="I18" s="125">
        <f t="shared" si="0"/>
        <v>4.0526714412894016E-3</v>
      </c>
      <c r="J18" s="105">
        <v>2840.09</v>
      </c>
      <c r="K18" s="106">
        <v>0</v>
      </c>
      <c r="L18" s="106">
        <f t="shared" si="5"/>
        <v>2840.09</v>
      </c>
      <c r="M18" s="107">
        <f t="shared" si="6"/>
        <v>4.2610576361573138E-3</v>
      </c>
      <c r="N18" s="106">
        <v>3260.8870000000002</v>
      </c>
      <c r="O18" s="106">
        <v>0</v>
      </c>
      <c r="P18" s="124">
        <f t="shared" si="7"/>
        <v>3260.8870000000002</v>
      </c>
      <c r="Q18" s="126">
        <f t="shared" si="1"/>
        <v>-0.12904372337955905</v>
      </c>
      <c r="R18" s="83"/>
    </row>
    <row r="19" spans="1:18" ht="16.5" x14ac:dyDescent="0.3">
      <c r="A19" s="104" t="s">
        <v>56</v>
      </c>
      <c r="B19" s="105">
        <v>346.786</v>
      </c>
      <c r="C19" s="106">
        <v>8.7669999999999995</v>
      </c>
      <c r="D19" s="106">
        <f t="shared" si="2"/>
        <v>355.553</v>
      </c>
      <c r="E19" s="107">
        <f t="shared" si="3"/>
        <v>4.3302014344482635E-3</v>
      </c>
      <c r="F19" s="105">
        <v>370.16399999999999</v>
      </c>
      <c r="G19" s="106">
        <v>19.363</v>
      </c>
      <c r="H19" s="124">
        <f t="shared" si="4"/>
        <v>389.52699999999999</v>
      </c>
      <c r="I19" s="125">
        <f t="shared" si="0"/>
        <v>-8.7218601021238573E-2</v>
      </c>
      <c r="J19" s="105">
        <v>2698.1469999999999</v>
      </c>
      <c r="K19" s="106">
        <v>85.594999999999999</v>
      </c>
      <c r="L19" s="106">
        <f t="shared" si="5"/>
        <v>2783.7419999999997</v>
      </c>
      <c r="M19" s="107">
        <f t="shared" si="6"/>
        <v>4.1765173308563573E-3</v>
      </c>
      <c r="N19" s="106">
        <v>2768.6509999999998</v>
      </c>
      <c r="O19" s="106">
        <v>116.569</v>
      </c>
      <c r="P19" s="124">
        <f t="shared" si="7"/>
        <v>2885.22</v>
      </c>
      <c r="Q19" s="126">
        <f t="shared" si="1"/>
        <v>-3.517166801838334E-2</v>
      </c>
      <c r="R19" s="83"/>
    </row>
    <row r="20" spans="1:18" ht="16.5" x14ac:dyDescent="0.3">
      <c r="A20" s="104" t="s">
        <v>78</v>
      </c>
      <c r="B20" s="105">
        <v>283.96199999999999</v>
      </c>
      <c r="C20" s="106">
        <v>0</v>
      </c>
      <c r="D20" s="106">
        <f t="shared" si="2"/>
        <v>283.96199999999999</v>
      </c>
      <c r="E20" s="107">
        <f t="shared" si="3"/>
        <v>3.4583104620936902E-3</v>
      </c>
      <c r="F20" s="105">
        <v>307.07799999999997</v>
      </c>
      <c r="G20" s="106">
        <v>0</v>
      </c>
      <c r="H20" s="124">
        <f t="shared" si="4"/>
        <v>307.07799999999997</v>
      </c>
      <c r="I20" s="125">
        <f t="shared" si="0"/>
        <v>-7.5277291111704447E-2</v>
      </c>
      <c r="J20" s="105">
        <v>2376.2759999999998</v>
      </c>
      <c r="K20" s="106">
        <v>0</v>
      </c>
      <c r="L20" s="106">
        <f t="shared" si="5"/>
        <v>2376.2759999999998</v>
      </c>
      <c r="M20" s="107">
        <f t="shared" si="6"/>
        <v>3.5651859608031278E-3</v>
      </c>
      <c r="N20" s="106">
        <v>2846.0439999999999</v>
      </c>
      <c r="O20" s="106">
        <v>0</v>
      </c>
      <c r="P20" s="124">
        <f t="shared" si="7"/>
        <v>2846.0439999999999</v>
      </c>
      <c r="Q20" s="126">
        <f t="shared" si="1"/>
        <v>-0.16505999204509836</v>
      </c>
      <c r="R20" s="83"/>
    </row>
    <row r="21" spans="1:18" ht="16.5" x14ac:dyDescent="0.3">
      <c r="A21" s="104" t="s">
        <v>54</v>
      </c>
      <c r="B21" s="105">
        <v>274.92</v>
      </c>
      <c r="C21" s="106">
        <v>156.37899999999999</v>
      </c>
      <c r="D21" s="106">
        <f t="shared" si="2"/>
        <v>431.29899999999998</v>
      </c>
      <c r="E21" s="107">
        <f t="shared" si="3"/>
        <v>5.2526952338360295E-3</v>
      </c>
      <c r="F21" s="105">
        <v>313.995</v>
      </c>
      <c r="G21" s="106">
        <v>125.218</v>
      </c>
      <c r="H21" s="124">
        <f t="shared" si="4"/>
        <v>439.21300000000002</v>
      </c>
      <c r="I21" s="125">
        <f t="shared" si="0"/>
        <v>-1.8018592345855122E-2</v>
      </c>
      <c r="J21" s="105">
        <v>2820.3780000000002</v>
      </c>
      <c r="K21" s="106">
        <v>1726.479</v>
      </c>
      <c r="L21" s="106">
        <f t="shared" si="5"/>
        <v>4546.857</v>
      </c>
      <c r="M21" s="107">
        <f t="shared" si="6"/>
        <v>6.8217625992011994E-3</v>
      </c>
      <c r="N21" s="106">
        <v>2164.5459999999998</v>
      </c>
      <c r="O21" s="106">
        <v>1227.3779999999999</v>
      </c>
      <c r="P21" s="124">
        <f t="shared" si="7"/>
        <v>3391.924</v>
      </c>
      <c r="Q21" s="126">
        <f t="shared" si="1"/>
        <v>0.34049495212746517</v>
      </c>
      <c r="R21" s="83"/>
    </row>
    <row r="22" spans="1:18" ht="16.5" x14ac:dyDescent="0.3">
      <c r="A22" s="104" t="s">
        <v>58</v>
      </c>
      <c r="B22" s="105">
        <v>233.012</v>
      </c>
      <c r="C22" s="106">
        <v>0</v>
      </c>
      <c r="D22" s="106">
        <f t="shared" si="2"/>
        <v>233.012</v>
      </c>
      <c r="E22" s="107">
        <f t="shared" si="3"/>
        <v>2.8378016685097827E-3</v>
      </c>
      <c r="F22" s="105">
        <v>276.79899999999998</v>
      </c>
      <c r="G22" s="106">
        <v>0</v>
      </c>
      <c r="H22" s="124">
        <f t="shared" si="4"/>
        <v>276.79899999999998</v>
      </c>
      <c r="I22" s="125">
        <f t="shared" si="0"/>
        <v>-0.15819060039956789</v>
      </c>
      <c r="J22" s="105">
        <v>1711.643</v>
      </c>
      <c r="K22" s="106">
        <v>0</v>
      </c>
      <c r="L22" s="106">
        <f t="shared" si="5"/>
        <v>1711.643</v>
      </c>
      <c r="M22" s="107">
        <f t="shared" si="6"/>
        <v>2.5680205470690058E-3</v>
      </c>
      <c r="N22" s="106">
        <v>2065.9349999999999</v>
      </c>
      <c r="O22" s="106">
        <v>0</v>
      </c>
      <c r="P22" s="124">
        <f t="shared" si="7"/>
        <v>2065.9349999999999</v>
      </c>
      <c r="Q22" s="126">
        <f t="shared" si="1"/>
        <v>-0.17149232671889481</v>
      </c>
      <c r="R22" s="83"/>
    </row>
    <row r="23" spans="1:18" ht="16.5" x14ac:dyDescent="0.3">
      <c r="A23" s="104" t="s">
        <v>95</v>
      </c>
      <c r="B23" s="105">
        <v>232.976</v>
      </c>
      <c r="C23" s="106">
        <v>0</v>
      </c>
      <c r="D23" s="106">
        <f t="shared" si="2"/>
        <v>232.976</v>
      </c>
      <c r="E23" s="107">
        <f t="shared" si="3"/>
        <v>2.8373632324632859E-3</v>
      </c>
      <c r="F23" s="105">
        <v>282.93799999999999</v>
      </c>
      <c r="G23" s="106">
        <v>0</v>
      </c>
      <c r="H23" s="124">
        <f t="shared" si="4"/>
        <v>282.93799999999999</v>
      </c>
      <c r="I23" s="125">
        <f t="shared" si="0"/>
        <v>-0.17658285560794229</v>
      </c>
      <c r="J23" s="105">
        <v>1985.425</v>
      </c>
      <c r="K23" s="106">
        <v>0</v>
      </c>
      <c r="L23" s="106">
        <f t="shared" si="5"/>
        <v>1985.425</v>
      </c>
      <c r="M23" s="107">
        <f t="shared" si="6"/>
        <v>2.9787824883252411E-3</v>
      </c>
      <c r="N23" s="106">
        <v>2353.3330000000001</v>
      </c>
      <c r="O23" s="106">
        <v>0</v>
      </c>
      <c r="P23" s="124">
        <f t="shared" si="7"/>
        <v>2353.3330000000001</v>
      </c>
      <c r="Q23" s="126">
        <f t="shared" si="1"/>
        <v>-0.15633486633638338</v>
      </c>
      <c r="R23" s="83"/>
    </row>
    <row r="24" spans="1:18" ht="16.5" x14ac:dyDescent="0.3">
      <c r="A24" s="104" t="s">
        <v>96</v>
      </c>
      <c r="B24" s="105">
        <v>202.53899999999999</v>
      </c>
      <c r="C24" s="106">
        <v>0</v>
      </c>
      <c r="D24" s="106">
        <f t="shared" si="2"/>
        <v>202.53899999999999</v>
      </c>
      <c r="E24" s="107">
        <f t="shared" si="3"/>
        <v>2.4666777339291662E-3</v>
      </c>
      <c r="F24" s="105">
        <v>206.41</v>
      </c>
      <c r="G24" s="106">
        <v>0</v>
      </c>
      <c r="H24" s="124">
        <f t="shared" si="4"/>
        <v>206.41</v>
      </c>
      <c r="I24" s="125">
        <f t="shared" si="0"/>
        <v>-1.8753936340293653E-2</v>
      </c>
      <c r="J24" s="105">
        <v>1454.193</v>
      </c>
      <c r="K24" s="106">
        <v>0</v>
      </c>
      <c r="L24" s="106">
        <f t="shared" si="5"/>
        <v>1454.193</v>
      </c>
      <c r="M24" s="107">
        <f t="shared" si="6"/>
        <v>2.1817619114522821E-3</v>
      </c>
      <c r="N24" s="106">
        <v>1465.8510000000001</v>
      </c>
      <c r="O24" s="106">
        <v>0</v>
      </c>
      <c r="P24" s="124">
        <f t="shared" si="7"/>
        <v>1465.8510000000001</v>
      </c>
      <c r="Q24" s="126">
        <f t="shared" si="1"/>
        <v>-7.9530593491426993E-3</v>
      </c>
      <c r="R24" s="83"/>
    </row>
    <row r="25" spans="1:18" ht="16.5" x14ac:dyDescent="0.3">
      <c r="A25" s="104" t="s">
        <v>62</v>
      </c>
      <c r="B25" s="105">
        <v>188.511</v>
      </c>
      <c r="C25" s="106">
        <v>0</v>
      </c>
      <c r="D25" s="106">
        <f t="shared" si="2"/>
        <v>188.511</v>
      </c>
      <c r="E25" s="107">
        <f t="shared" si="3"/>
        <v>2.2958338211441802E-3</v>
      </c>
      <c r="F25" s="105">
        <v>185.28200000000001</v>
      </c>
      <c r="G25" s="106">
        <v>0</v>
      </c>
      <c r="H25" s="124">
        <f t="shared" si="4"/>
        <v>185.28200000000001</v>
      </c>
      <c r="I25" s="125">
        <f t="shared" si="0"/>
        <v>1.7427488908798416E-2</v>
      </c>
      <c r="J25" s="105">
        <v>1420.2370000000001</v>
      </c>
      <c r="K25" s="106">
        <v>0</v>
      </c>
      <c r="L25" s="106">
        <f t="shared" si="5"/>
        <v>1420.2370000000001</v>
      </c>
      <c r="M25" s="107">
        <f t="shared" si="6"/>
        <v>2.1308168804520826E-3</v>
      </c>
      <c r="N25" s="106">
        <v>1369.2650000000001</v>
      </c>
      <c r="O25" s="106">
        <v>0</v>
      </c>
      <c r="P25" s="124">
        <f t="shared" si="7"/>
        <v>1369.2650000000001</v>
      </c>
      <c r="Q25" s="126">
        <f t="shared" si="1"/>
        <v>3.7225810927760561E-2</v>
      </c>
      <c r="R25" s="83"/>
    </row>
    <row r="26" spans="1:18" ht="16.5" x14ac:dyDescent="0.3">
      <c r="A26" s="104" t="s">
        <v>107</v>
      </c>
      <c r="B26" s="105">
        <v>169.21600000000001</v>
      </c>
      <c r="C26" s="106">
        <v>0</v>
      </c>
      <c r="D26" s="106">
        <f t="shared" si="2"/>
        <v>169.21600000000001</v>
      </c>
      <c r="E26" s="107">
        <f t="shared" si="3"/>
        <v>2.0608442790008732E-3</v>
      </c>
      <c r="F26" s="105">
        <v>110.55200000000001</v>
      </c>
      <c r="G26" s="106">
        <v>0</v>
      </c>
      <c r="H26" s="124">
        <f t="shared" si="4"/>
        <v>110.55200000000001</v>
      </c>
      <c r="I26" s="125">
        <f t="shared" si="0"/>
        <v>0.53064621173746285</v>
      </c>
      <c r="J26" s="105">
        <v>702.26</v>
      </c>
      <c r="K26" s="106">
        <v>0</v>
      </c>
      <c r="L26" s="106">
        <f t="shared" si="5"/>
        <v>702.26</v>
      </c>
      <c r="M26" s="107">
        <f t="shared" si="6"/>
        <v>1.0536181373012245E-3</v>
      </c>
      <c r="N26" s="106">
        <v>759.26800000000003</v>
      </c>
      <c r="O26" s="106">
        <v>0</v>
      </c>
      <c r="P26" s="124">
        <f t="shared" si="7"/>
        <v>759.26800000000003</v>
      </c>
      <c r="Q26" s="126">
        <f t="shared" si="1"/>
        <v>-7.5082842948734907E-2</v>
      </c>
      <c r="R26" s="83"/>
    </row>
    <row r="27" spans="1:18" ht="16.5" x14ac:dyDescent="0.3">
      <c r="A27" s="104" t="s">
        <v>57</v>
      </c>
      <c r="B27" s="105">
        <v>161.18799999999999</v>
      </c>
      <c r="C27" s="106">
        <v>0</v>
      </c>
      <c r="D27" s="106">
        <f t="shared" si="2"/>
        <v>161.18799999999999</v>
      </c>
      <c r="E27" s="107">
        <f t="shared" si="3"/>
        <v>1.9630730406320486E-3</v>
      </c>
      <c r="F27" s="105">
        <v>169.374</v>
      </c>
      <c r="G27" s="106">
        <v>0</v>
      </c>
      <c r="H27" s="124">
        <f t="shared" si="4"/>
        <v>169.374</v>
      </c>
      <c r="I27" s="125">
        <f t="shared" si="0"/>
        <v>-4.8330912654834912E-2</v>
      </c>
      <c r="J27" s="105">
        <v>1057.404</v>
      </c>
      <c r="K27" s="106">
        <v>0.15</v>
      </c>
      <c r="L27" s="106">
        <f t="shared" si="5"/>
        <v>1057.5540000000001</v>
      </c>
      <c r="M27" s="107">
        <f t="shared" si="6"/>
        <v>1.5866745586755038E-3</v>
      </c>
      <c r="N27" s="106">
        <v>1061.8820000000001</v>
      </c>
      <c r="O27" s="106">
        <v>0</v>
      </c>
      <c r="P27" s="124">
        <f t="shared" si="7"/>
        <v>1061.8820000000001</v>
      </c>
      <c r="Q27" s="126">
        <f t="shared" si="1"/>
        <v>-4.0757824315695856E-3</v>
      </c>
      <c r="R27" s="83"/>
    </row>
    <row r="28" spans="1:18" ht="16.5" x14ac:dyDescent="0.3">
      <c r="A28" s="104" t="s">
        <v>98</v>
      </c>
      <c r="B28" s="105">
        <v>147.45400000000001</v>
      </c>
      <c r="C28" s="106">
        <v>0</v>
      </c>
      <c r="D28" s="106">
        <f t="shared" si="2"/>
        <v>147.45400000000001</v>
      </c>
      <c r="E28" s="107">
        <f t="shared" si="3"/>
        <v>1.7958096888934542E-3</v>
      </c>
      <c r="F28" s="105">
        <v>136.691</v>
      </c>
      <c r="G28" s="106">
        <v>0</v>
      </c>
      <c r="H28" s="124">
        <f t="shared" si="4"/>
        <v>136.691</v>
      </c>
      <c r="I28" s="125">
        <f t="shared" si="0"/>
        <v>7.873963903987824E-2</v>
      </c>
      <c r="J28" s="105">
        <v>982.73599999999999</v>
      </c>
      <c r="K28" s="106">
        <v>0</v>
      </c>
      <c r="L28" s="106">
        <f t="shared" si="5"/>
        <v>982.73599999999999</v>
      </c>
      <c r="M28" s="107">
        <f t="shared" si="6"/>
        <v>1.4744232531809533E-3</v>
      </c>
      <c r="N28" s="106">
        <v>1042.0889999999999</v>
      </c>
      <c r="O28" s="106">
        <v>0</v>
      </c>
      <c r="P28" s="124">
        <f t="shared" si="7"/>
        <v>1042.0889999999999</v>
      </c>
      <c r="Q28" s="126">
        <f t="shared" si="1"/>
        <v>-5.6955787845375916E-2</v>
      </c>
      <c r="R28" s="83"/>
    </row>
    <row r="29" spans="1:18" ht="16.5" x14ac:dyDescent="0.3">
      <c r="A29" s="104" t="s">
        <v>72</v>
      </c>
      <c r="B29" s="105">
        <v>141.26900000000001</v>
      </c>
      <c r="C29" s="106">
        <v>0</v>
      </c>
      <c r="D29" s="106">
        <f t="shared" si="2"/>
        <v>141.26900000000001</v>
      </c>
      <c r="E29" s="107">
        <f t="shared" si="3"/>
        <v>1.7204839403494607E-3</v>
      </c>
      <c r="F29" s="105">
        <v>133.40700000000001</v>
      </c>
      <c r="G29" s="106">
        <v>0</v>
      </c>
      <c r="H29" s="124">
        <f t="shared" si="4"/>
        <v>133.40700000000001</v>
      </c>
      <c r="I29" s="125">
        <f t="shared" si="0"/>
        <v>5.8932439826995475E-2</v>
      </c>
      <c r="J29" s="105">
        <v>847.47199999999998</v>
      </c>
      <c r="K29" s="106">
        <v>0</v>
      </c>
      <c r="L29" s="106">
        <f t="shared" si="5"/>
        <v>847.47199999999998</v>
      </c>
      <c r="M29" s="107">
        <f t="shared" si="6"/>
        <v>1.2714833111026448E-3</v>
      </c>
      <c r="N29" s="106">
        <v>605.71900000000005</v>
      </c>
      <c r="O29" s="106">
        <v>0</v>
      </c>
      <c r="P29" s="124">
        <f t="shared" si="7"/>
        <v>605.71900000000005</v>
      </c>
      <c r="Q29" s="126">
        <f t="shared" si="1"/>
        <v>0.39911741252957222</v>
      </c>
      <c r="R29" s="83"/>
    </row>
    <row r="30" spans="1:18" ht="16.5" x14ac:dyDescent="0.3">
      <c r="A30" s="104" t="s">
        <v>91</v>
      </c>
      <c r="B30" s="105">
        <v>134.77000000000001</v>
      </c>
      <c r="C30" s="106">
        <v>0</v>
      </c>
      <c r="D30" s="106">
        <f t="shared" si="2"/>
        <v>134.77000000000001</v>
      </c>
      <c r="E30" s="107">
        <f t="shared" si="3"/>
        <v>1.6413340551776881E-3</v>
      </c>
      <c r="F30" s="105">
        <v>98.093000000000004</v>
      </c>
      <c r="G30" s="106">
        <v>0</v>
      </c>
      <c r="H30" s="124">
        <f t="shared" si="4"/>
        <v>98.093000000000004</v>
      </c>
      <c r="I30" s="125">
        <f t="shared" si="0"/>
        <v>0.37390027830732064</v>
      </c>
      <c r="J30" s="105">
        <v>713.09699999999998</v>
      </c>
      <c r="K30" s="106">
        <v>0</v>
      </c>
      <c r="L30" s="106">
        <f t="shared" si="5"/>
        <v>713.09699999999998</v>
      </c>
      <c r="M30" s="107">
        <f t="shared" si="6"/>
        <v>1.0698771578262912E-3</v>
      </c>
      <c r="N30" s="106">
        <v>562.59100000000001</v>
      </c>
      <c r="O30" s="106">
        <v>0</v>
      </c>
      <c r="P30" s="124">
        <f t="shared" si="7"/>
        <v>562.59100000000001</v>
      </c>
      <c r="Q30" s="126">
        <f t="shared" si="1"/>
        <v>0.26752294295500634</v>
      </c>
      <c r="R30" s="83"/>
    </row>
    <row r="31" spans="1:18" ht="16.5" x14ac:dyDescent="0.3">
      <c r="A31" s="104" t="s">
        <v>86</v>
      </c>
      <c r="B31" s="105">
        <v>83.311999999999998</v>
      </c>
      <c r="C31" s="106">
        <v>0</v>
      </c>
      <c r="D31" s="106">
        <f t="shared" si="2"/>
        <v>83.311999999999998</v>
      </c>
      <c r="E31" s="107">
        <f t="shared" si="3"/>
        <v>1.0146384418265456E-3</v>
      </c>
      <c r="F31" s="105">
        <v>80.44</v>
      </c>
      <c r="G31" s="106">
        <v>0</v>
      </c>
      <c r="H31" s="124">
        <f t="shared" si="4"/>
        <v>80.44</v>
      </c>
      <c r="I31" s="125">
        <f t="shared" si="0"/>
        <v>3.5703630034808587E-2</v>
      </c>
      <c r="J31" s="105">
        <v>461.98500000000001</v>
      </c>
      <c r="K31" s="106">
        <v>0</v>
      </c>
      <c r="L31" s="106">
        <f t="shared" si="5"/>
        <v>461.98500000000001</v>
      </c>
      <c r="M31" s="107">
        <f t="shared" si="6"/>
        <v>6.9312758118233455E-4</v>
      </c>
      <c r="N31" s="106">
        <v>482.40800000000002</v>
      </c>
      <c r="O31" s="106">
        <v>0</v>
      </c>
      <c r="P31" s="124">
        <f t="shared" si="7"/>
        <v>482.40800000000002</v>
      </c>
      <c r="Q31" s="126">
        <f t="shared" si="1"/>
        <v>-4.2335533407406145E-2</v>
      </c>
      <c r="R31" s="83"/>
    </row>
    <row r="32" spans="1:18" ht="16.5" x14ac:dyDescent="0.3">
      <c r="A32" s="104" t="s">
        <v>99</v>
      </c>
      <c r="B32" s="105">
        <v>81.697999999999993</v>
      </c>
      <c r="C32" s="106">
        <v>0</v>
      </c>
      <c r="D32" s="106">
        <f t="shared" si="2"/>
        <v>81.697999999999993</v>
      </c>
      <c r="E32" s="107">
        <f t="shared" si="3"/>
        <v>9.9498189240859801E-4</v>
      </c>
      <c r="F32" s="105">
        <v>93.8</v>
      </c>
      <c r="G32" s="106">
        <v>0</v>
      </c>
      <c r="H32" s="124">
        <f t="shared" si="4"/>
        <v>93.8</v>
      </c>
      <c r="I32" s="127">
        <f t="shared" si="0"/>
        <v>-0.12901918976545845</v>
      </c>
      <c r="J32" s="105">
        <v>750.35699999999997</v>
      </c>
      <c r="K32" s="106">
        <v>0</v>
      </c>
      <c r="L32" s="106">
        <f t="shared" si="5"/>
        <v>750.35699999999997</v>
      </c>
      <c r="M32" s="107">
        <f t="shared" si="6"/>
        <v>1.1257792621691893E-3</v>
      </c>
      <c r="N32" s="106">
        <v>673.077</v>
      </c>
      <c r="O32" s="106">
        <v>0</v>
      </c>
      <c r="P32" s="124">
        <f t="shared" si="7"/>
        <v>673.077</v>
      </c>
      <c r="Q32" s="126">
        <f t="shared" si="1"/>
        <v>0.11481598687817285</v>
      </c>
      <c r="R32" s="83"/>
    </row>
    <row r="33" spans="1:18" ht="16.5" x14ac:dyDescent="0.3">
      <c r="A33" s="104" t="s">
        <v>97</v>
      </c>
      <c r="B33" s="105">
        <v>78.394000000000005</v>
      </c>
      <c r="C33" s="106">
        <v>0</v>
      </c>
      <c r="D33" s="106">
        <f t="shared" si="2"/>
        <v>78.394000000000005</v>
      </c>
      <c r="E33" s="107">
        <f t="shared" si="3"/>
        <v>9.5474320636343164E-4</v>
      </c>
      <c r="F33" s="105">
        <v>104.488</v>
      </c>
      <c r="G33" s="106">
        <v>0</v>
      </c>
      <c r="H33" s="124">
        <f t="shared" si="4"/>
        <v>104.488</v>
      </c>
      <c r="I33" s="125">
        <f t="shared" si="0"/>
        <v>-0.24973202664420791</v>
      </c>
      <c r="J33" s="105">
        <v>1128.7070000000001</v>
      </c>
      <c r="K33" s="106">
        <v>0</v>
      </c>
      <c r="L33" s="106">
        <f t="shared" si="5"/>
        <v>1128.7070000000001</v>
      </c>
      <c r="M33" s="107">
        <f t="shared" si="6"/>
        <v>1.6934271735523216E-3</v>
      </c>
      <c r="N33" s="106">
        <v>940.86300000000006</v>
      </c>
      <c r="O33" s="106">
        <v>0</v>
      </c>
      <c r="P33" s="124">
        <f t="shared" si="7"/>
        <v>940.86300000000006</v>
      </c>
      <c r="Q33" s="126">
        <f t="shared" si="1"/>
        <v>0.19965074617664857</v>
      </c>
      <c r="R33" s="83"/>
    </row>
    <row r="34" spans="1:18" ht="16.5" x14ac:dyDescent="0.3">
      <c r="A34" s="104" t="s">
        <v>82</v>
      </c>
      <c r="B34" s="105">
        <v>74.05</v>
      </c>
      <c r="C34" s="106">
        <v>0</v>
      </c>
      <c r="D34" s="106">
        <f t="shared" si="2"/>
        <v>74.05</v>
      </c>
      <c r="E34" s="107">
        <f t="shared" si="3"/>
        <v>9.0183859008613042E-4</v>
      </c>
      <c r="F34" s="105">
        <v>81.025000000000006</v>
      </c>
      <c r="G34" s="106">
        <v>0</v>
      </c>
      <c r="H34" s="124">
        <f t="shared" si="4"/>
        <v>81.025000000000006</v>
      </c>
      <c r="I34" s="125">
        <f t="shared" si="0"/>
        <v>-8.6084541808084003E-2</v>
      </c>
      <c r="J34" s="105">
        <v>541.30999999999995</v>
      </c>
      <c r="K34" s="106">
        <v>0</v>
      </c>
      <c r="L34" s="106">
        <f t="shared" si="5"/>
        <v>541.30999999999995</v>
      </c>
      <c r="M34" s="107">
        <f t="shared" si="6"/>
        <v>8.1214085082807763E-4</v>
      </c>
      <c r="N34" s="106">
        <v>740.61400000000003</v>
      </c>
      <c r="O34" s="106">
        <v>0</v>
      </c>
      <c r="P34" s="124">
        <f t="shared" si="7"/>
        <v>740.61400000000003</v>
      </c>
      <c r="Q34" s="126">
        <f t="shared" si="1"/>
        <v>-0.26910644411258777</v>
      </c>
      <c r="R34" s="83"/>
    </row>
    <row r="35" spans="1:18" ht="16.5" x14ac:dyDescent="0.3">
      <c r="A35" s="104" t="s">
        <v>101</v>
      </c>
      <c r="B35" s="105">
        <v>69.27</v>
      </c>
      <c r="C35" s="106">
        <v>0</v>
      </c>
      <c r="D35" s="106">
        <f t="shared" si="2"/>
        <v>69.27</v>
      </c>
      <c r="E35" s="107">
        <f t="shared" si="3"/>
        <v>8.4362402613458816E-4</v>
      </c>
      <c r="F35" s="105">
        <v>58.030999999999999</v>
      </c>
      <c r="G35" s="106">
        <v>0</v>
      </c>
      <c r="H35" s="124">
        <f t="shared" si="4"/>
        <v>58.030999999999999</v>
      </c>
      <c r="I35" s="125">
        <f t="shared" si="0"/>
        <v>0.19367234753838458</v>
      </c>
      <c r="J35" s="105">
        <v>428.18700000000001</v>
      </c>
      <c r="K35" s="106">
        <v>0</v>
      </c>
      <c r="L35" s="106">
        <f t="shared" si="5"/>
        <v>428.18700000000001</v>
      </c>
      <c r="M35" s="107">
        <f t="shared" si="6"/>
        <v>6.4241960151026605E-4</v>
      </c>
      <c r="N35" s="106">
        <v>479.28800000000001</v>
      </c>
      <c r="O35" s="106">
        <v>0</v>
      </c>
      <c r="P35" s="124">
        <f t="shared" si="7"/>
        <v>479.28800000000001</v>
      </c>
      <c r="Q35" s="126">
        <f t="shared" si="1"/>
        <v>-0.10661856754185373</v>
      </c>
      <c r="R35" s="83"/>
    </row>
    <row r="36" spans="1:18" ht="16.5" x14ac:dyDescent="0.3">
      <c r="A36" s="104" t="s">
        <v>67</v>
      </c>
      <c r="B36" s="105">
        <v>64.168999999999997</v>
      </c>
      <c r="C36" s="106">
        <v>0</v>
      </c>
      <c r="D36" s="106">
        <f t="shared" si="2"/>
        <v>64.168999999999997</v>
      </c>
      <c r="E36" s="107">
        <f t="shared" si="3"/>
        <v>7.8150007410178121E-4</v>
      </c>
      <c r="F36" s="105">
        <v>64.046999999999997</v>
      </c>
      <c r="G36" s="106">
        <v>0</v>
      </c>
      <c r="H36" s="124">
        <f t="shared" si="4"/>
        <v>64.046999999999997</v>
      </c>
      <c r="I36" s="125">
        <f t="shared" si="0"/>
        <v>1.904851124955087E-3</v>
      </c>
      <c r="J36" s="105">
        <v>465.14299999999997</v>
      </c>
      <c r="K36" s="106">
        <v>0</v>
      </c>
      <c r="L36" s="106">
        <f t="shared" si="5"/>
        <v>465.14299999999997</v>
      </c>
      <c r="M36" s="107">
        <f t="shared" si="6"/>
        <v>6.9786560709524039E-4</v>
      </c>
      <c r="N36" s="106">
        <v>398.52199999999999</v>
      </c>
      <c r="O36" s="106">
        <v>0</v>
      </c>
      <c r="P36" s="124">
        <f t="shared" si="7"/>
        <v>398.52199999999999</v>
      </c>
      <c r="Q36" s="126">
        <f t="shared" si="1"/>
        <v>0.16717019386633614</v>
      </c>
      <c r="R36" s="83"/>
    </row>
    <row r="37" spans="1:18" ht="16.5" x14ac:dyDescent="0.3">
      <c r="A37" s="104" t="s">
        <v>102</v>
      </c>
      <c r="B37" s="105">
        <v>62.411000000000001</v>
      </c>
      <c r="C37" s="106">
        <v>0</v>
      </c>
      <c r="D37" s="106">
        <f t="shared" si="2"/>
        <v>62.411000000000001</v>
      </c>
      <c r="E37" s="107">
        <f t="shared" si="3"/>
        <v>7.6008978049784586E-4</v>
      </c>
      <c r="F37" s="105">
        <v>74.260000000000005</v>
      </c>
      <c r="G37" s="106">
        <v>0</v>
      </c>
      <c r="H37" s="124">
        <f t="shared" si="4"/>
        <v>74.260000000000005</v>
      </c>
      <c r="I37" s="125">
        <f t="shared" si="0"/>
        <v>-0.15956100188526801</v>
      </c>
      <c r="J37" s="105">
        <v>502.64400000000001</v>
      </c>
      <c r="K37" s="106">
        <v>0</v>
      </c>
      <c r="L37" s="106">
        <f t="shared" si="5"/>
        <v>502.64400000000001</v>
      </c>
      <c r="M37" s="107">
        <f t="shared" si="6"/>
        <v>7.5412928972978203E-4</v>
      </c>
      <c r="N37" s="106">
        <v>624.49699999999996</v>
      </c>
      <c r="O37" s="106">
        <v>0</v>
      </c>
      <c r="P37" s="124">
        <f t="shared" si="7"/>
        <v>624.49699999999996</v>
      </c>
      <c r="Q37" s="126">
        <f t="shared" si="1"/>
        <v>-0.19512183405204497</v>
      </c>
      <c r="R37" s="83"/>
    </row>
    <row r="38" spans="1:18" ht="16.5" x14ac:dyDescent="0.3">
      <c r="A38" s="104" t="s">
        <v>60</v>
      </c>
      <c r="B38" s="105">
        <v>60.908000000000001</v>
      </c>
      <c r="C38" s="106">
        <v>0</v>
      </c>
      <c r="D38" s="106">
        <f t="shared" si="2"/>
        <v>60.908000000000001</v>
      </c>
      <c r="E38" s="107">
        <f t="shared" si="3"/>
        <v>7.4178507555659734E-4</v>
      </c>
      <c r="F38" s="105">
        <v>75.424000000000007</v>
      </c>
      <c r="G38" s="106">
        <v>0</v>
      </c>
      <c r="H38" s="124">
        <f t="shared" si="4"/>
        <v>75.424000000000007</v>
      </c>
      <c r="I38" s="125">
        <f t="shared" si="0"/>
        <v>-0.19245863385659745</v>
      </c>
      <c r="J38" s="105">
        <v>508.892</v>
      </c>
      <c r="K38" s="106">
        <v>0</v>
      </c>
      <c r="L38" s="106">
        <f t="shared" si="5"/>
        <v>508.892</v>
      </c>
      <c r="M38" s="107">
        <f t="shared" si="6"/>
        <v>7.6350331946500557E-4</v>
      </c>
      <c r="N38" s="106">
        <v>567.50099999999998</v>
      </c>
      <c r="O38" s="106">
        <v>0</v>
      </c>
      <c r="P38" s="124">
        <f t="shared" si="7"/>
        <v>567.50099999999998</v>
      </c>
      <c r="Q38" s="126">
        <f t="shared" si="1"/>
        <v>-0.10327558894169342</v>
      </c>
      <c r="R38" s="83"/>
    </row>
    <row r="39" spans="1:18" ht="16.5" x14ac:dyDescent="0.3">
      <c r="A39" s="104" t="s">
        <v>100</v>
      </c>
      <c r="B39" s="105">
        <v>49.622999999999998</v>
      </c>
      <c r="C39" s="106">
        <v>0</v>
      </c>
      <c r="D39" s="106">
        <f t="shared" si="2"/>
        <v>49.622999999999998</v>
      </c>
      <c r="E39" s="107">
        <f t="shared" si="3"/>
        <v>6.0434755375886632E-4</v>
      </c>
      <c r="F39" s="105">
        <v>61.758000000000003</v>
      </c>
      <c r="G39" s="106">
        <v>0</v>
      </c>
      <c r="H39" s="124">
        <f t="shared" si="4"/>
        <v>61.758000000000003</v>
      </c>
      <c r="I39" s="125">
        <f t="shared" si="0"/>
        <v>-0.19649276207131072</v>
      </c>
      <c r="J39" s="105">
        <v>484.029</v>
      </c>
      <c r="K39" s="106">
        <v>0</v>
      </c>
      <c r="L39" s="106">
        <f t="shared" si="5"/>
        <v>484.029</v>
      </c>
      <c r="M39" s="107">
        <f t="shared" si="6"/>
        <v>7.2620074243125686E-4</v>
      </c>
      <c r="N39" s="106">
        <v>582.50599999999997</v>
      </c>
      <c r="O39" s="106">
        <v>0</v>
      </c>
      <c r="P39" s="124">
        <f t="shared" si="7"/>
        <v>582.50599999999997</v>
      </c>
      <c r="Q39" s="126">
        <f t="shared" si="1"/>
        <v>-0.16905748610314741</v>
      </c>
      <c r="R39" s="83"/>
    </row>
    <row r="40" spans="1:18" ht="16.5" x14ac:dyDescent="0.3">
      <c r="A40" s="104" t="s">
        <v>103</v>
      </c>
      <c r="B40" s="105">
        <v>39.823999999999998</v>
      </c>
      <c r="C40" s="106">
        <v>0</v>
      </c>
      <c r="D40" s="106">
        <f t="shared" si="2"/>
        <v>39.823999999999998</v>
      </c>
      <c r="E40" s="107">
        <f t="shared" si="3"/>
        <v>4.8500769765820467E-4</v>
      </c>
      <c r="F40" s="105">
        <v>29.666</v>
      </c>
      <c r="G40" s="106">
        <v>0</v>
      </c>
      <c r="H40" s="124">
        <f t="shared" si="4"/>
        <v>29.666</v>
      </c>
      <c r="I40" s="125">
        <f t="shared" si="0"/>
        <v>0.34241218903795589</v>
      </c>
      <c r="J40" s="105">
        <v>364.738</v>
      </c>
      <c r="K40" s="106">
        <v>0</v>
      </c>
      <c r="L40" s="106">
        <f t="shared" si="5"/>
        <v>364.738</v>
      </c>
      <c r="M40" s="107">
        <f t="shared" si="6"/>
        <v>5.4722548936714894E-4</v>
      </c>
      <c r="N40" s="106">
        <v>216.94800000000001</v>
      </c>
      <c r="O40" s="106">
        <v>0</v>
      </c>
      <c r="P40" s="124">
        <f t="shared" si="7"/>
        <v>216.94800000000001</v>
      </c>
      <c r="Q40" s="126">
        <f t="shared" si="1"/>
        <v>0.68122315024798574</v>
      </c>
      <c r="R40" s="83"/>
    </row>
    <row r="41" spans="1:18" ht="16.5" x14ac:dyDescent="0.3">
      <c r="A41" s="104" t="s">
        <v>77</v>
      </c>
      <c r="B41" s="105">
        <v>39.203000000000003</v>
      </c>
      <c r="C41" s="106">
        <v>0</v>
      </c>
      <c r="D41" s="106">
        <f t="shared" si="2"/>
        <v>39.203000000000003</v>
      </c>
      <c r="E41" s="107">
        <f t="shared" si="3"/>
        <v>4.7744467585613201E-4</v>
      </c>
      <c r="F41" s="105">
        <v>44.805</v>
      </c>
      <c r="G41" s="106">
        <v>0</v>
      </c>
      <c r="H41" s="124">
        <f t="shared" si="4"/>
        <v>44.805</v>
      </c>
      <c r="I41" s="125">
        <f t="shared" si="0"/>
        <v>-0.1250306885392255</v>
      </c>
      <c r="J41" s="105">
        <v>227.36600000000001</v>
      </c>
      <c r="K41" s="106">
        <v>0</v>
      </c>
      <c r="L41" s="106">
        <f t="shared" si="5"/>
        <v>227.36600000000001</v>
      </c>
      <c r="M41" s="107">
        <f t="shared" si="6"/>
        <v>3.4112286248060583E-4</v>
      </c>
      <c r="N41" s="106">
        <v>363</v>
      </c>
      <c r="O41" s="106">
        <v>0</v>
      </c>
      <c r="P41" s="124">
        <f t="shared" si="7"/>
        <v>363</v>
      </c>
      <c r="Q41" s="126">
        <f t="shared" si="1"/>
        <v>-0.37364738292011013</v>
      </c>
      <c r="R41" s="83"/>
    </row>
    <row r="42" spans="1:18" ht="16.5" x14ac:dyDescent="0.3">
      <c r="A42" s="104" t="s">
        <v>64</v>
      </c>
      <c r="B42" s="105">
        <v>35.026000000000003</v>
      </c>
      <c r="C42" s="106">
        <v>0</v>
      </c>
      <c r="D42" s="106">
        <f t="shared" si="2"/>
        <v>35.026000000000003</v>
      </c>
      <c r="E42" s="107">
        <f t="shared" si="3"/>
        <v>4.2657391568341399E-4</v>
      </c>
      <c r="F42" s="105">
        <v>103.345</v>
      </c>
      <c r="G42" s="106">
        <v>0</v>
      </c>
      <c r="H42" s="124">
        <f t="shared" si="4"/>
        <v>103.345</v>
      </c>
      <c r="I42" s="125">
        <f t="shared" si="0"/>
        <v>-0.66107697518022157</v>
      </c>
      <c r="J42" s="105">
        <v>1233.481</v>
      </c>
      <c r="K42" s="106">
        <v>0</v>
      </c>
      <c r="L42" s="106">
        <f t="shared" si="5"/>
        <v>1233.481</v>
      </c>
      <c r="M42" s="107">
        <f t="shared" si="6"/>
        <v>1.850622210600706E-3</v>
      </c>
      <c r="N42" s="106">
        <v>839.24900000000002</v>
      </c>
      <c r="O42" s="106">
        <v>0</v>
      </c>
      <c r="P42" s="124">
        <f t="shared" si="7"/>
        <v>839.24900000000002</v>
      </c>
      <c r="Q42" s="126">
        <f t="shared" si="1"/>
        <v>0.46974378283441509</v>
      </c>
      <c r="R42" s="83"/>
    </row>
    <row r="43" spans="1:18" ht="16.5" x14ac:dyDescent="0.3">
      <c r="A43" s="104" t="s">
        <v>79</v>
      </c>
      <c r="B43" s="105">
        <v>29.219000000000001</v>
      </c>
      <c r="C43" s="106">
        <v>0</v>
      </c>
      <c r="D43" s="106">
        <f t="shared" si="2"/>
        <v>29.219000000000001</v>
      </c>
      <c r="E43" s="107">
        <f t="shared" si="3"/>
        <v>3.558517456276387E-4</v>
      </c>
      <c r="F43" s="105">
        <v>38.588999999999999</v>
      </c>
      <c r="G43" s="106">
        <v>0</v>
      </c>
      <c r="H43" s="124">
        <f t="shared" si="4"/>
        <v>38.588999999999999</v>
      </c>
      <c r="I43" s="125">
        <f t="shared" si="0"/>
        <v>-0.24281531006245294</v>
      </c>
      <c r="J43" s="105">
        <v>222.02600000000001</v>
      </c>
      <c r="K43" s="106">
        <v>0</v>
      </c>
      <c r="L43" s="106">
        <f t="shared" si="5"/>
        <v>222.02600000000001</v>
      </c>
      <c r="M43" s="107">
        <f t="shared" si="6"/>
        <v>3.331111277197074E-4</v>
      </c>
      <c r="N43" s="106">
        <v>273.64100000000002</v>
      </c>
      <c r="O43" s="106">
        <v>0</v>
      </c>
      <c r="P43" s="124">
        <f t="shared" si="7"/>
        <v>273.64100000000002</v>
      </c>
      <c r="Q43" s="126">
        <f t="shared" si="1"/>
        <v>-0.18862304990845669</v>
      </c>
      <c r="R43" s="83"/>
    </row>
    <row r="44" spans="1:18" ht="16.5" x14ac:dyDescent="0.3">
      <c r="A44" s="104" t="s">
        <v>104</v>
      </c>
      <c r="B44" s="105">
        <v>27.719000000000001</v>
      </c>
      <c r="C44" s="106">
        <v>0</v>
      </c>
      <c r="D44" s="106">
        <f t="shared" si="2"/>
        <v>27.719000000000001</v>
      </c>
      <c r="E44" s="107">
        <f t="shared" si="3"/>
        <v>3.3758357702359825E-4</v>
      </c>
      <c r="F44" s="105">
        <v>48.435000000000002</v>
      </c>
      <c r="G44" s="106">
        <v>0</v>
      </c>
      <c r="H44" s="124">
        <f t="shared" si="4"/>
        <v>48.435000000000002</v>
      </c>
      <c r="I44" s="125">
        <f t="shared" si="0"/>
        <v>-0.42770723650252918</v>
      </c>
      <c r="J44" s="105">
        <v>184.07300000000001</v>
      </c>
      <c r="K44" s="106">
        <v>0</v>
      </c>
      <c r="L44" s="106">
        <f t="shared" si="5"/>
        <v>184.07300000000001</v>
      </c>
      <c r="M44" s="107">
        <f t="shared" si="6"/>
        <v>2.7616929824772637E-4</v>
      </c>
      <c r="N44" s="106">
        <v>237.74100000000001</v>
      </c>
      <c r="O44" s="106">
        <v>0</v>
      </c>
      <c r="P44" s="124">
        <f t="shared" si="7"/>
        <v>237.74100000000001</v>
      </c>
      <c r="Q44" s="126">
        <f t="shared" si="1"/>
        <v>-0.22574145814142277</v>
      </c>
      <c r="R44" s="83"/>
    </row>
    <row r="45" spans="1:18" ht="16.5" x14ac:dyDescent="0.3">
      <c r="A45" s="104" t="s">
        <v>76</v>
      </c>
      <c r="B45" s="105">
        <v>27.683</v>
      </c>
      <c r="C45" s="106">
        <v>0</v>
      </c>
      <c r="D45" s="106">
        <f t="shared" si="2"/>
        <v>27.683</v>
      </c>
      <c r="E45" s="107">
        <f t="shared" si="3"/>
        <v>3.3714514097710126E-4</v>
      </c>
      <c r="F45" s="105">
        <v>27.648</v>
      </c>
      <c r="G45" s="106">
        <v>0</v>
      </c>
      <c r="H45" s="124">
        <f t="shared" si="4"/>
        <v>27.648</v>
      </c>
      <c r="I45" s="125">
        <f t="shared" si="0"/>
        <v>1.2659143518518601E-3</v>
      </c>
      <c r="J45" s="105">
        <v>134.732</v>
      </c>
      <c r="K45" s="106">
        <v>0</v>
      </c>
      <c r="L45" s="106">
        <f t="shared" si="5"/>
        <v>134.732</v>
      </c>
      <c r="M45" s="107">
        <f t="shared" si="6"/>
        <v>2.0214176925194172E-4</v>
      </c>
      <c r="N45" s="106">
        <v>42.404000000000003</v>
      </c>
      <c r="O45" s="106">
        <v>0</v>
      </c>
      <c r="P45" s="124">
        <f t="shared" si="7"/>
        <v>42.404000000000003</v>
      </c>
      <c r="Q45" s="126">
        <f t="shared" si="1"/>
        <v>2.1773417602113003</v>
      </c>
      <c r="R45" s="83"/>
    </row>
    <row r="46" spans="1:18" ht="16.5" x14ac:dyDescent="0.3">
      <c r="A46" s="104" t="s">
        <v>105</v>
      </c>
      <c r="B46" s="105">
        <v>25.625</v>
      </c>
      <c r="C46" s="106">
        <v>0</v>
      </c>
      <c r="D46" s="106">
        <f t="shared" si="2"/>
        <v>25.625</v>
      </c>
      <c r="E46" s="107">
        <f t="shared" si="3"/>
        <v>3.1208121365235776E-4</v>
      </c>
      <c r="F46" s="105">
        <v>25.167999999999999</v>
      </c>
      <c r="G46" s="106">
        <v>0</v>
      </c>
      <c r="H46" s="124">
        <f t="shared" si="4"/>
        <v>25.167999999999999</v>
      </c>
      <c r="I46" s="125">
        <f t="shared" si="0"/>
        <v>1.8157978385251239E-2</v>
      </c>
      <c r="J46" s="105">
        <v>184.11799999999999</v>
      </c>
      <c r="K46" s="106">
        <v>0</v>
      </c>
      <c r="L46" s="106">
        <f t="shared" si="5"/>
        <v>184.11799999999999</v>
      </c>
      <c r="M46" s="107">
        <f t="shared" si="6"/>
        <v>2.7623681286649798E-4</v>
      </c>
      <c r="N46" s="106">
        <v>214.255</v>
      </c>
      <c r="O46" s="106">
        <v>0</v>
      </c>
      <c r="P46" s="124">
        <f t="shared" si="7"/>
        <v>214.255</v>
      </c>
      <c r="Q46" s="126">
        <f t="shared" si="1"/>
        <v>-0.140659494527549</v>
      </c>
      <c r="R46" s="83"/>
    </row>
    <row r="47" spans="1:18" ht="16.5" x14ac:dyDescent="0.3">
      <c r="A47" s="104" t="s">
        <v>70</v>
      </c>
      <c r="B47" s="105">
        <v>21.521000000000001</v>
      </c>
      <c r="C47" s="106">
        <v>0</v>
      </c>
      <c r="D47" s="106">
        <f t="shared" si="2"/>
        <v>21.521000000000001</v>
      </c>
      <c r="E47" s="107">
        <f t="shared" si="3"/>
        <v>2.620995043517031E-4</v>
      </c>
      <c r="F47" s="105">
        <v>9.8710000000000004</v>
      </c>
      <c r="G47" s="106">
        <v>0</v>
      </c>
      <c r="H47" s="124">
        <f t="shared" si="4"/>
        <v>9.8710000000000004</v>
      </c>
      <c r="I47" s="125">
        <f t="shared" si="0"/>
        <v>1.180224901225813</v>
      </c>
      <c r="J47" s="105">
        <v>238.21799999999999</v>
      </c>
      <c r="K47" s="106">
        <v>0</v>
      </c>
      <c r="L47" s="106">
        <f t="shared" si="5"/>
        <v>238.21799999999999</v>
      </c>
      <c r="M47" s="107">
        <f t="shared" si="6"/>
        <v>3.574043878785964E-4</v>
      </c>
      <c r="N47" s="106">
        <v>45.223999999999997</v>
      </c>
      <c r="O47" s="106">
        <v>0</v>
      </c>
      <c r="P47" s="124">
        <f t="shared" si="7"/>
        <v>45.223999999999997</v>
      </c>
      <c r="Q47" s="126">
        <f t="shared" si="1"/>
        <v>4.2675128250486472</v>
      </c>
    </row>
    <row r="48" spans="1:18" ht="16.5" x14ac:dyDescent="0.3">
      <c r="A48" s="104" t="s">
        <v>85</v>
      </c>
      <c r="B48" s="105">
        <v>19.798999999999999</v>
      </c>
      <c r="C48" s="106">
        <v>0</v>
      </c>
      <c r="D48" s="106">
        <f t="shared" si="2"/>
        <v>19.798999999999999</v>
      </c>
      <c r="E48" s="107">
        <f t="shared" si="3"/>
        <v>2.4112764679426463E-4</v>
      </c>
      <c r="F48" s="105">
        <v>20.82</v>
      </c>
      <c r="G48" s="106">
        <v>0</v>
      </c>
      <c r="H48" s="124">
        <f t="shared" si="4"/>
        <v>20.82</v>
      </c>
      <c r="I48" s="125">
        <f t="shared" si="0"/>
        <v>-4.9039385206532171E-2</v>
      </c>
      <c r="J48" s="105">
        <v>185.49</v>
      </c>
      <c r="K48" s="106">
        <v>0</v>
      </c>
      <c r="L48" s="106">
        <f t="shared" si="5"/>
        <v>185.49</v>
      </c>
      <c r="M48" s="107">
        <f t="shared" si="6"/>
        <v>2.782952585766015E-4</v>
      </c>
      <c r="N48" s="106">
        <v>265.01900000000001</v>
      </c>
      <c r="O48" s="106">
        <v>0</v>
      </c>
      <c r="P48" s="124">
        <f t="shared" si="7"/>
        <v>265.01900000000001</v>
      </c>
      <c r="Q48" s="126">
        <f t="shared" si="1"/>
        <v>-0.30008791822473102</v>
      </c>
    </row>
    <row r="49" spans="1:17" ht="16.5" x14ac:dyDescent="0.3">
      <c r="A49" s="104" t="s">
        <v>81</v>
      </c>
      <c r="B49" s="105">
        <v>18.712</v>
      </c>
      <c r="C49" s="106">
        <v>0</v>
      </c>
      <c r="D49" s="106">
        <f t="shared" si="2"/>
        <v>18.712</v>
      </c>
      <c r="E49" s="107">
        <f t="shared" si="3"/>
        <v>2.2788931394586998E-4</v>
      </c>
      <c r="F49" s="105">
        <v>13.831</v>
      </c>
      <c r="G49" s="106">
        <v>0</v>
      </c>
      <c r="H49" s="124">
        <f t="shared" si="4"/>
        <v>13.831</v>
      </c>
      <c r="I49" s="125">
        <f t="shared" si="0"/>
        <v>0.3529028992842167</v>
      </c>
      <c r="J49" s="105">
        <v>80.319999999999993</v>
      </c>
      <c r="K49" s="106">
        <v>0</v>
      </c>
      <c r="L49" s="106">
        <f t="shared" si="5"/>
        <v>80.319999999999993</v>
      </c>
      <c r="M49" s="107">
        <f t="shared" si="6"/>
        <v>1.2050609288302672E-4</v>
      </c>
      <c r="N49" s="106">
        <v>37.92</v>
      </c>
      <c r="O49" s="106">
        <v>0</v>
      </c>
      <c r="P49" s="124">
        <f t="shared" si="7"/>
        <v>37.92</v>
      </c>
      <c r="Q49" s="126">
        <f t="shared" si="1"/>
        <v>1.1181434599156117</v>
      </c>
    </row>
    <row r="50" spans="1:17" ht="16.5" x14ac:dyDescent="0.3">
      <c r="A50" s="104" t="s">
        <v>63</v>
      </c>
      <c r="B50" s="105">
        <v>16.096</v>
      </c>
      <c r="C50" s="106">
        <v>0</v>
      </c>
      <c r="D50" s="106">
        <f t="shared" si="2"/>
        <v>16.096</v>
      </c>
      <c r="E50" s="107">
        <f t="shared" si="3"/>
        <v>1.9602962790042343E-4</v>
      </c>
      <c r="F50" s="105">
        <v>15.875999999999999</v>
      </c>
      <c r="G50" s="106">
        <v>0</v>
      </c>
      <c r="H50" s="124">
        <f t="shared" si="4"/>
        <v>15.875999999999999</v>
      </c>
      <c r="I50" s="125">
        <f t="shared" si="0"/>
        <v>1.3857394809775769E-2</v>
      </c>
      <c r="J50" s="105">
        <v>105.849</v>
      </c>
      <c r="K50" s="106">
        <v>0</v>
      </c>
      <c r="L50" s="106">
        <f t="shared" si="5"/>
        <v>105.849</v>
      </c>
      <c r="M50" s="107">
        <f t="shared" si="6"/>
        <v>1.5880788627459534E-4</v>
      </c>
      <c r="N50" s="106">
        <v>165.101</v>
      </c>
      <c r="O50" s="106">
        <v>0</v>
      </c>
      <c r="P50" s="124">
        <f t="shared" si="7"/>
        <v>165.101</v>
      </c>
      <c r="Q50" s="126">
        <f t="shared" si="1"/>
        <v>-0.35888335019170081</v>
      </c>
    </row>
    <row r="51" spans="1:17" ht="16.5" x14ac:dyDescent="0.3">
      <c r="A51" s="104" t="s">
        <v>108</v>
      </c>
      <c r="B51" s="105">
        <v>15.521000000000001</v>
      </c>
      <c r="C51" s="106">
        <v>0</v>
      </c>
      <c r="D51" s="106">
        <f t="shared" si="2"/>
        <v>15.521000000000001</v>
      </c>
      <c r="E51" s="107">
        <f t="shared" si="3"/>
        <v>1.8902682993554126E-4</v>
      </c>
      <c r="F51" s="105">
        <v>8.8330000000000002</v>
      </c>
      <c r="G51" s="106">
        <v>0</v>
      </c>
      <c r="H51" s="124">
        <f t="shared" si="4"/>
        <v>8.8330000000000002</v>
      </c>
      <c r="I51" s="125">
        <f t="shared" si="0"/>
        <v>0.75716064757160662</v>
      </c>
      <c r="J51" s="105">
        <v>90.631</v>
      </c>
      <c r="K51" s="106">
        <v>0</v>
      </c>
      <c r="L51" s="106">
        <f t="shared" si="5"/>
        <v>90.631</v>
      </c>
      <c r="M51" s="107">
        <f t="shared" si="6"/>
        <v>1.3597594253089636E-4</v>
      </c>
      <c r="N51" s="106">
        <v>35.042999999999999</v>
      </c>
      <c r="O51" s="106">
        <v>0</v>
      </c>
      <c r="P51" s="124">
        <f t="shared" si="7"/>
        <v>35.042999999999999</v>
      </c>
      <c r="Q51" s="126">
        <f t="shared" si="1"/>
        <v>1.5862797134948492</v>
      </c>
    </row>
    <row r="52" spans="1:17" ht="16.5" x14ac:dyDescent="0.3">
      <c r="A52" s="104" t="s">
        <v>106</v>
      </c>
      <c r="B52" s="105">
        <v>13.435</v>
      </c>
      <c r="C52" s="106">
        <v>0</v>
      </c>
      <c r="D52" s="106">
        <f t="shared" si="2"/>
        <v>13.435</v>
      </c>
      <c r="E52" s="107">
        <f t="shared" si="3"/>
        <v>1.6362189679685569E-4</v>
      </c>
      <c r="F52" s="105">
        <v>16.189</v>
      </c>
      <c r="G52" s="106">
        <v>0</v>
      </c>
      <c r="H52" s="124">
        <f t="shared" si="4"/>
        <v>16.189</v>
      </c>
      <c r="I52" s="125">
        <f t="shared" si="0"/>
        <v>-0.1701155105318426</v>
      </c>
      <c r="J52" s="105">
        <v>108.187</v>
      </c>
      <c r="K52" s="106">
        <v>0</v>
      </c>
      <c r="L52" s="106">
        <f t="shared" si="5"/>
        <v>108.187</v>
      </c>
      <c r="M52" s="107">
        <f t="shared" si="6"/>
        <v>1.6231564580099618E-4</v>
      </c>
      <c r="N52" s="106">
        <v>122.48399999999999</v>
      </c>
      <c r="O52" s="106">
        <v>0</v>
      </c>
      <c r="P52" s="124">
        <f t="shared" si="7"/>
        <v>122.48399999999999</v>
      </c>
      <c r="Q52" s="126">
        <f t="shared" si="1"/>
        <v>-0.11672544985467492</v>
      </c>
    </row>
    <row r="53" spans="1:17" ht="16.5" x14ac:dyDescent="0.3">
      <c r="A53" s="104" t="s">
        <v>71</v>
      </c>
      <c r="B53" s="105">
        <v>11.282999999999999</v>
      </c>
      <c r="C53" s="106">
        <v>0</v>
      </c>
      <c r="D53" s="106">
        <f t="shared" si="2"/>
        <v>11.282999999999999</v>
      </c>
      <c r="E53" s="107">
        <f t="shared" si="3"/>
        <v>1.374131642395923E-4</v>
      </c>
      <c r="F53" s="105">
        <v>13.582000000000001</v>
      </c>
      <c r="G53" s="106">
        <v>0</v>
      </c>
      <c r="H53" s="124">
        <f t="shared" si="4"/>
        <v>13.582000000000001</v>
      </c>
      <c r="I53" s="125">
        <f t="shared" si="0"/>
        <v>-0.16926814902076281</v>
      </c>
      <c r="J53" s="105">
        <v>78.253</v>
      </c>
      <c r="K53" s="106">
        <v>0</v>
      </c>
      <c r="L53" s="106">
        <f t="shared" si="5"/>
        <v>78.253</v>
      </c>
      <c r="M53" s="107">
        <f t="shared" si="6"/>
        <v>1.1740492139411718E-4</v>
      </c>
      <c r="N53" s="106">
        <v>118.84099999999999</v>
      </c>
      <c r="O53" s="106">
        <v>0</v>
      </c>
      <c r="P53" s="124">
        <f t="shared" si="7"/>
        <v>118.84099999999999</v>
      </c>
      <c r="Q53" s="126">
        <f t="shared" si="1"/>
        <v>-0.34153196287476539</v>
      </c>
    </row>
    <row r="54" spans="1:17" ht="16.5" x14ac:dyDescent="0.3">
      <c r="A54" s="104" t="s">
        <v>139</v>
      </c>
      <c r="B54" s="105">
        <v>9.65</v>
      </c>
      <c r="C54" s="106">
        <v>0</v>
      </c>
      <c r="D54" s="106">
        <f t="shared" si="2"/>
        <v>9.65</v>
      </c>
      <c r="E54" s="107">
        <f t="shared" si="3"/>
        <v>1.1752521801932693E-4</v>
      </c>
      <c r="F54" s="105">
        <v>9.3870000000000005</v>
      </c>
      <c r="G54" s="106">
        <v>0</v>
      </c>
      <c r="H54" s="124">
        <f t="shared" si="4"/>
        <v>9.3870000000000005</v>
      </c>
      <c r="I54" s="125">
        <f t="shared" si="0"/>
        <v>2.801747097049101E-2</v>
      </c>
      <c r="J54" s="105">
        <v>76.709000000000003</v>
      </c>
      <c r="K54" s="106">
        <v>0</v>
      </c>
      <c r="L54" s="106">
        <f t="shared" si="5"/>
        <v>76.709000000000003</v>
      </c>
      <c r="M54" s="107">
        <f t="shared" si="6"/>
        <v>1.1508841980781996E-4</v>
      </c>
      <c r="N54" s="106">
        <v>67.344999999999999</v>
      </c>
      <c r="O54" s="106">
        <v>0</v>
      </c>
      <c r="P54" s="124">
        <f t="shared" si="7"/>
        <v>67.344999999999999</v>
      </c>
      <c r="Q54" s="126">
        <f t="shared" si="1"/>
        <v>0.13904521493800592</v>
      </c>
    </row>
    <row r="55" spans="1:17" ht="16.5" x14ac:dyDescent="0.3">
      <c r="A55" s="104" t="s">
        <v>500</v>
      </c>
      <c r="B55" s="105">
        <v>8.81</v>
      </c>
      <c r="C55" s="106">
        <v>0</v>
      </c>
      <c r="D55" s="106">
        <f t="shared" si="2"/>
        <v>8.81</v>
      </c>
      <c r="E55" s="107">
        <f t="shared" si="3"/>
        <v>1.0729504360106427E-4</v>
      </c>
      <c r="F55" s="105">
        <v>0</v>
      </c>
      <c r="G55" s="106">
        <v>0</v>
      </c>
      <c r="H55" s="124">
        <f t="shared" si="4"/>
        <v>0</v>
      </c>
      <c r="I55" s="125" t="str">
        <f t="shared" si="0"/>
        <v/>
      </c>
      <c r="J55" s="105">
        <v>36.198999999999998</v>
      </c>
      <c r="K55" s="106">
        <v>0</v>
      </c>
      <c r="L55" s="106">
        <f t="shared" si="5"/>
        <v>36.198999999999998</v>
      </c>
      <c r="M55" s="107">
        <f t="shared" si="6"/>
        <v>5.4310259664749562E-5</v>
      </c>
      <c r="N55" s="106">
        <v>8.2360000000000007</v>
      </c>
      <c r="O55" s="106">
        <v>0</v>
      </c>
      <c r="P55" s="124">
        <f t="shared" si="7"/>
        <v>8.2360000000000007</v>
      </c>
      <c r="Q55" s="126">
        <f t="shared" si="1"/>
        <v>3.3952161243321992</v>
      </c>
    </row>
    <row r="56" spans="1:17" ht="16.5" x14ac:dyDescent="0.3">
      <c r="A56" s="104" t="s">
        <v>68</v>
      </c>
      <c r="B56" s="105">
        <v>8.0869999999999997</v>
      </c>
      <c r="C56" s="106">
        <v>0</v>
      </c>
      <c r="D56" s="106">
        <f t="shared" si="2"/>
        <v>8.0869999999999997</v>
      </c>
      <c r="E56" s="107">
        <f t="shared" si="3"/>
        <v>9.8489786333916761E-5</v>
      </c>
      <c r="F56" s="105">
        <v>17.8</v>
      </c>
      <c r="G56" s="106">
        <v>0</v>
      </c>
      <c r="H56" s="124">
        <f t="shared" si="4"/>
        <v>17.8</v>
      </c>
      <c r="I56" s="125">
        <f t="shared" si="0"/>
        <v>-0.54567415730337077</v>
      </c>
      <c r="J56" s="105">
        <v>177.316</v>
      </c>
      <c r="K56" s="106">
        <v>0</v>
      </c>
      <c r="L56" s="106">
        <f t="shared" si="5"/>
        <v>177.316</v>
      </c>
      <c r="M56" s="107">
        <f t="shared" si="6"/>
        <v>2.660316031579528E-4</v>
      </c>
      <c r="N56" s="106">
        <v>223.30500000000001</v>
      </c>
      <c r="O56" s="106">
        <v>0</v>
      </c>
      <c r="P56" s="124">
        <f t="shared" si="7"/>
        <v>223.30500000000001</v>
      </c>
      <c r="Q56" s="126">
        <f t="shared" si="1"/>
        <v>-0.20594702312980007</v>
      </c>
    </row>
    <row r="57" spans="1:17" ht="16.5" x14ac:dyDescent="0.3">
      <c r="A57" s="104" t="s">
        <v>185</v>
      </c>
      <c r="B57" s="105">
        <v>7.6440000000000001</v>
      </c>
      <c r="C57" s="106">
        <v>0</v>
      </c>
      <c r="D57" s="106">
        <f t="shared" si="2"/>
        <v>7.6440000000000001</v>
      </c>
      <c r="E57" s="107">
        <f t="shared" si="3"/>
        <v>9.3094587206190153E-5</v>
      </c>
      <c r="F57" s="105">
        <v>4.6790000000000003</v>
      </c>
      <c r="G57" s="106">
        <v>0</v>
      </c>
      <c r="H57" s="124">
        <f t="shared" si="4"/>
        <v>4.6790000000000003</v>
      </c>
      <c r="I57" s="125">
        <f t="shared" si="0"/>
        <v>0.6336824107715322</v>
      </c>
      <c r="J57" s="105">
        <v>23.378</v>
      </c>
      <c r="K57" s="106">
        <v>0</v>
      </c>
      <c r="L57" s="106">
        <f t="shared" si="5"/>
        <v>23.378</v>
      </c>
      <c r="M57" s="107">
        <f t="shared" si="6"/>
        <v>3.5074594614285351E-5</v>
      </c>
      <c r="N57" s="106">
        <v>6.0270000000000001</v>
      </c>
      <c r="O57" s="106">
        <v>0</v>
      </c>
      <c r="P57" s="124">
        <f t="shared" si="7"/>
        <v>6.0270000000000001</v>
      </c>
      <c r="Q57" s="126">
        <f t="shared" si="1"/>
        <v>2.8788783806205407</v>
      </c>
    </row>
    <row r="58" spans="1:17" ht="16.5" x14ac:dyDescent="0.3">
      <c r="A58" s="104" t="s">
        <v>69</v>
      </c>
      <c r="B58" s="105">
        <v>7.492</v>
      </c>
      <c r="C58" s="106">
        <v>0</v>
      </c>
      <c r="D58" s="106">
        <f t="shared" si="2"/>
        <v>7.492</v>
      </c>
      <c r="E58" s="107">
        <f t="shared" si="3"/>
        <v>9.1243412787647387E-5</v>
      </c>
      <c r="F58" s="105">
        <v>27.53</v>
      </c>
      <c r="G58" s="106">
        <v>0</v>
      </c>
      <c r="H58" s="124">
        <f t="shared" si="4"/>
        <v>27.53</v>
      </c>
      <c r="I58" s="125">
        <f t="shared" si="0"/>
        <v>-0.72786051580094446</v>
      </c>
      <c r="J58" s="105">
        <v>198.34399999999999</v>
      </c>
      <c r="K58" s="106">
        <v>0</v>
      </c>
      <c r="L58" s="106">
        <f t="shared" si="5"/>
        <v>198.34399999999999</v>
      </c>
      <c r="M58" s="107">
        <f t="shared" si="6"/>
        <v>2.9758043434749822E-4</v>
      </c>
      <c r="N58" s="106">
        <v>264.81099999999998</v>
      </c>
      <c r="O58" s="106">
        <v>0</v>
      </c>
      <c r="P58" s="124">
        <f t="shared" si="7"/>
        <v>264.81099999999998</v>
      </c>
      <c r="Q58" s="126">
        <f t="shared" si="1"/>
        <v>-0.25099788150794333</v>
      </c>
    </row>
    <row r="59" spans="1:17" ht="16.5" x14ac:dyDescent="0.3">
      <c r="A59" s="104" t="s">
        <v>153</v>
      </c>
      <c r="B59" s="105">
        <v>7.2809999999999997</v>
      </c>
      <c r="C59" s="106">
        <v>0</v>
      </c>
      <c r="D59" s="106">
        <f t="shared" si="2"/>
        <v>7.2809999999999997</v>
      </c>
      <c r="E59" s="107">
        <f t="shared" si="3"/>
        <v>8.8673690404012358E-5</v>
      </c>
      <c r="F59" s="105">
        <v>7.9969999999999999</v>
      </c>
      <c r="G59" s="106">
        <v>0</v>
      </c>
      <c r="H59" s="124">
        <f t="shared" si="4"/>
        <v>7.9969999999999999</v>
      </c>
      <c r="I59" s="125">
        <f t="shared" si="0"/>
        <v>-8.9533575090659068E-2</v>
      </c>
      <c r="J59" s="105">
        <v>76.468999999999994</v>
      </c>
      <c r="K59" s="106">
        <v>0</v>
      </c>
      <c r="L59" s="106">
        <f t="shared" si="5"/>
        <v>76.468999999999994</v>
      </c>
      <c r="M59" s="107">
        <f t="shared" si="6"/>
        <v>1.1472834184103798E-4</v>
      </c>
      <c r="N59" s="106">
        <v>83.16</v>
      </c>
      <c r="O59" s="106">
        <v>0</v>
      </c>
      <c r="P59" s="124">
        <f t="shared" si="7"/>
        <v>83.16</v>
      </c>
      <c r="Q59" s="126">
        <f t="shared" si="1"/>
        <v>-8.0459355459355453E-2</v>
      </c>
    </row>
    <row r="60" spans="1:17" ht="16.5" x14ac:dyDescent="0.3">
      <c r="A60" s="104" t="s">
        <v>88</v>
      </c>
      <c r="B60" s="105">
        <v>7.0490000000000004</v>
      </c>
      <c r="C60" s="106">
        <v>0</v>
      </c>
      <c r="D60" s="106">
        <f t="shared" si="2"/>
        <v>7.0490000000000004</v>
      </c>
      <c r="E60" s="107">
        <f t="shared" si="3"/>
        <v>8.5848213659920779E-5</v>
      </c>
      <c r="F60" s="105">
        <v>5.484</v>
      </c>
      <c r="G60" s="106">
        <v>0</v>
      </c>
      <c r="H60" s="124">
        <f t="shared" si="4"/>
        <v>5.484</v>
      </c>
      <c r="I60" s="125">
        <f t="shared" si="0"/>
        <v>0.28537563822027723</v>
      </c>
      <c r="J60" s="105">
        <v>48.619</v>
      </c>
      <c r="K60" s="106">
        <v>0</v>
      </c>
      <c r="L60" s="106">
        <f t="shared" si="5"/>
        <v>48.619</v>
      </c>
      <c r="M60" s="107">
        <f t="shared" si="6"/>
        <v>7.2944294445715597E-5</v>
      </c>
      <c r="N60" s="106">
        <v>25.302</v>
      </c>
      <c r="O60" s="106">
        <v>0</v>
      </c>
      <c r="P60" s="124">
        <f t="shared" si="7"/>
        <v>25.302</v>
      </c>
      <c r="Q60" s="126">
        <f t="shared" si="1"/>
        <v>0.92154770373883488</v>
      </c>
    </row>
    <row r="61" spans="1:17" ht="16.5" x14ac:dyDescent="0.3">
      <c r="A61" s="104" t="s">
        <v>274</v>
      </c>
      <c r="B61" s="105">
        <v>6.2910000000000004</v>
      </c>
      <c r="C61" s="106">
        <v>0</v>
      </c>
      <c r="D61" s="106">
        <f t="shared" si="2"/>
        <v>6.2910000000000004</v>
      </c>
      <c r="E61" s="107">
        <f t="shared" si="3"/>
        <v>7.6616699125345669E-5</v>
      </c>
      <c r="F61" s="105">
        <v>0</v>
      </c>
      <c r="G61" s="106">
        <v>0</v>
      </c>
      <c r="H61" s="124">
        <f t="shared" si="4"/>
        <v>0</v>
      </c>
      <c r="I61" s="125" t="str">
        <f t="shared" si="0"/>
        <v/>
      </c>
      <c r="J61" s="105">
        <v>37.03</v>
      </c>
      <c r="K61" s="106">
        <v>0</v>
      </c>
      <c r="L61" s="106">
        <f t="shared" si="5"/>
        <v>37.03</v>
      </c>
      <c r="M61" s="107">
        <f t="shared" si="6"/>
        <v>5.5557029624732074E-5</v>
      </c>
      <c r="N61" s="106">
        <v>17.231000000000002</v>
      </c>
      <c r="O61" s="106">
        <v>0</v>
      </c>
      <c r="P61" s="124">
        <f t="shared" si="7"/>
        <v>17.231000000000002</v>
      </c>
      <c r="Q61" s="126">
        <f t="shared" si="1"/>
        <v>1.1490337182984156</v>
      </c>
    </row>
    <row r="62" spans="1:17" ht="16.5" x14ac:dyDescent="0.3">
      <c r="A62" s="104" t="s">
        <v>206</v>
      </c>
      <c r="B62" s="105">
        <v>6.06</v>
      </c>
      <c r="C62" s="106">
        <v>0</v>
      </c>
      <c r="D62" s="106">
        <f t="shared" si="2"/>
        <v>6.06</v>
      </c>
      <c r="E62" s="107">
        <f t="shared" si="3"/>
        <v>7.3803401160323437E-5</v>
      </c>
      <c r="F62" s="105">
        <v>4.298</v>
      </c>
      <c r="G62" s="106">
        <v>0</v>
      </c>
      <c r="H62" s="124">
        <f t="shared" si="4"/>
        <v>4.298</v>
      </c>
      <c r="I62" s="125">
        <f t="shared" si="0"/>
        <v>0.40995812005583976</v>
      </c>
      <c r="J62" s="105">
        <v>26.739000000000001</v>
      </c>
      <c r="K62" s="106">
        <v>0</v>
      </c>
      <c r="L62" s="106">
        <f t="shared" si="5"/>
        <v>26.739000000000001</v>
      </c>
      <c r="M62" s="107">
        <f t="shared" si="6"/>
        <v>4.0117186474094272E-5</v>
      </c>
      <c r="N62" s="106">
        <v>22.707000000000001</v>
      </c>
      <c r="O62" s="106">
        <v>0</v>
      </c>
      <c r="P62" s="124">
        <f t="shared" si="7"/>
        <v>22.707000000000001</v>
      </c>
      <c r="Q62" s="126">
        <f t="shared" si="1"/>
        <v>0.17756638921918344</v>
      </c>
    </row>
    <row r="63" spans="1:17" ht="16.5" x14ac:dyDescent="0.3">
      <c r="A63" s="104" t="s">
        <v>194</v>
      </c>
      <c r="B63" s="105">
        <v>5.665</v>
      </c>
      <c r="C63" s="106">
        <v>0</v>
      </c>
      <c r="D63" s="106">
        <f t="shared" si="2"/>
        <v>5.665</v>
      </c>
      <c r="E63" s="107">
        <f t="shared" si="3"/>
        <v>6.8992783427926122E-5</v>
      </c>
      <c r="F63" s="105">
        <v>5.7050000000000001</v>
      </c>
      <c r="G63" s="106">
        <v>0</v>
      </c>
      <c r="H63" s="124">
        <f t="shared" si="4"/>
        <v>5.7050000000000001</v>
      </c>
      <c r="I63" s="125">
        <f t="shared" si="0"/>
        <v>-7.0113935144610062E-3</v>
      </c>
      <c r="J63" s="105">
        <v>35.069000000000003</v>
      </c>
      <c r="K63" s="106">
        <v>0</v>
      </c>
      <c r="L63" s="106">
        <f t="shared" si="5"/>
        <v>35.069000000000003</v>
      </c>
      <c r="M63" s="107">
        <f t="shared" si="6"/>
        <v>5.2614892571151208E-5</v>
      </c>
      <c r="N63" s="106">
        <v>21.155999999999999</v>
      </c>
      <c r="O63" s="106">
        <v>0</v>
      </c>
      <c r="P63" s="124">
        <f t="shared" si="7"/>
        <v>21.155999999999999</v>
      </c>
      <c r="Q63" s="126">
        <f t="shared" si="1"/>
        <v>0.65763849498960125</v>
      </c>
    </row>
    <row r="64" spans="1:17" ht="16.5" x14ac:dyDescent="0.3">
      <c r="A64" s="104" t="s">
        <v>90</v>
      </c>
      <c r="B64" s="105">
        <v>5.5910000000000002</v>
      </c>
      <c r="C64" s="106">
        <v>0</v>
      </c>
      <c r="D64" s="106">
        <f t="shared" si="2"/>
        <v>5.5910000000000002</v>
      </c>
      <c r="E64" s="107">
        <f t="shared" si="3"/>
        <v>6.809155377679346E-5</v>
      </c>
      <c r="F64" s="105">
        <v>6.6829999999999998</v>
      </c>
      <c r="G64" s="106">
        <v>0</v>
      </c>
      <c r="H64" s="124">
        <f t="shared" si="4"/>
        <v>6.6829999999999998</v>
      </c>
      <c r="I64" s="125">
        <f t="shared" si="0"/>
        <v>-0.16339967080652396</v>
      </c>
      <c r="J64" s="105">
        <v>42.387</v>
      </c>
      <c r="K64" s="106">
        <v>0</v>
      </c>
      <c r="L64" s="106">
        <f t="shared" si="5"/>
        <v>42.387</v>
      </c>
      <c r="M64" s="107">
        <f t="shared" si="6"/>
        <v>6.3594269908277574E-5</v>
      </c>
      <c r="N64" s="106">
        <v>70.012</v>
      </c>
      <c r="O64" s="106">
        <v>0</v>
      </c>
      <c r="P64" s="124">
        <f t="shared" si="7"/>
        <v>70.012</v>
      </c>
      <c r="Q64" s="126">
        <f t="shared" si="1"/>
        <v>-0.39457521567731246</v>
      </c>
    </row>
    <row r="65" spans="1:17" ht="16.5" x14ac:dyDescent="0.3">
      <c r="A65" s="104" t="s">
        <v>164</v>
      </c>
      <c r="B65" s="105">
        <v>5.4859999999999998</v>
      </c>
      <c r="C65" s="106">
        <v>0</v>
      </c>
      <c r="D65" s="106">
        <f t="shared" si="2"/>
        <v>5.4859999999999998</v>
      </c>
      <c r="E65" s="107">
        <f t="shared" si="3"/>
        <v>6.6812781974510613E-5</v>
      </c>
      <c r="F65" s="105">
        <v>5.4290000000000003</v>
      </c>
      <c r="G65" s="106">
        <v>0</v>
      </c>
      <c r="H65" s="124">
        <f t="shared" si="4"/>
        <v>5.4290000000000003</v>
      </c>
      <c r="I65" s="125">
        <f t="shared" si="0"/>
        <v>1.0499171118069528E-2</v>
      </c>
      <c r="J65" s="105">
        <v>21.251000000000001</v>
      </c>
      <c r="K65" s="106">
        <v>0</v>
      </c>
      <c r="L65" s="106">
        <f t="shared" si="5"/>
        <v>21.251000000000001</v>
      </c>
      <c r="M65" s="107">
        <f t="shared" si="6"/>
        <v>3.1883403633680298E-5</v>
      </c>
      <c r="N65" s="106">
        <v>32.238</v>
      </c>
      <c r="O65" s="106">
        <v>0</v>
      </c>
      <c r="P65" s="124">
        <f t="shared" si="7"/>
        <v>32.238</v>
      </c>
      <c r="Q65" s="126">
        <f t="shared" si="1"/>
        <v>-0.3408089831875426</v>
      </c>
    </row>
    <row r="66" spans="1:17" ht="16.5" x14ac:dyDescent="0.3">
      <c r="A66" s="104" t="s">
        <v>142</v>
      </c>
      <c r="B66" s="105">
        <v>5.3520000000000003</v>
      </c>
      <c r="C66" s="106">
        <v>0</v>
      </c>
      <c r="D66" s="106">
        <f t="shared" si="2"/>
        <v>5.3520000000000003</v>
      </c>
      <c r="E66" s="107">
        <f t="shared" si="3"/>
        <v>6.5180825579216342E-5</v>
      </c>
      <c r="F66" s="105">
        <v>3.23</v>
      </c>
      <c r="G66" s="106">
        <v>0</v>
      </c>
      <c r="H66" s="124">
        <f t="shared" si="4"/>
        <v>3.23</v>
      </c>
      <c r="I66" s="125">
        <f t="shared" si="0"/>
        <v>0.65696594427244603</v>
      </c>
      <c r="J66" s="105">
        <v>9.89</v>
      </c>
      <c r="K66" s="106">
        <v>0</v>
      </c>
      <c r="L66" s="106">
        <f t="shared" si="5"/>
        <v>9.89</v>
      </c>
      <c r="M66" s="107">
        <f t="shared" si="6"/>
        <v>1.4838212881139622E-5</v>
      </c>
      <c r="N66" s="106">
        <v>9.8800000000000008</v>
      </c>
      <c r="O66" s="106">
        <v>0</v>
      </c>
      <c r="P66" s="124">
        <f t="shared" si="7"/>
        <v>9.8800000000000008</v>
      </c>
      <c r="Q66" s="126">
        <f t="shared" si="1"/>
        <v>1.0121457489877805E-3</v>
      </c>
    </row>
    <row r="67" spans="1:17" ht="16.5" x14ac:dyDescent="0.3">
      <c r="A67" s="104" t="s">
        <v>175</v>
      </c>
      <c r="B67" s="105">
        <v>5.2830000000000004</v>
      </c>
      <c r="C67" s="106">
        <v>0</v>
      </c>
      <c r="D67" s="106">
        <f t="shared" si="2"/>
        <v>5.2830000000000004</v>
      </c>
      <c r="E67" s="107">
        <f t="shared" si="3"/>
        <v>6.4340489823430484E-5</v>
      </c>
      <c r="F67" s="105">
        <v>5.5839999999999996</v>
      </c>
      <c r="G67" s="106">
        <v>0</v>
      </c>
      <c r="H67" s="124">
        <f t="shared" si="4"/>
        <v>5.5839999999999996</v>
      </c>
      <c r="I67" s="125">
        <f t="shared" si="0"/>
        <v>-5.3904011461317958E-2</v>
      </c>
      <c r="J67" s="105">
        <v>46.497</v>
      </c>
      <c r="K67" s="106">
        <v>0</v>
      </c>
      <c r="L67" s="106">
        <f t="shared" si="5"/>
        <v>46.497</v>
      </c>
      <c r="M67" s="107">
        <f t="shared" si="6"/>
        <v>6.9760605089418508E-5</v>
      </c>
      <c r="N67" s="106">
        <v>52.84</v>
      </c>
      <c r="O67" s="106">
        <v>0</v>
      </c>
      <c r="P67" s="124">
        <f t="shared" si="7"/>
        <v>52.84</v>
      </c>
      <c r="Q67" s="126">
        <f t="shared" si="1"/>
        <v>-0.1200416351249054</v>
      </c>
    </row>
    <row r="68" spans="1:17" ht="16.5" x14ac:dyDescent="0.3">
      <c r="A68" s="104" t="s">
        <v>146</v>
      </c>
      <c r="B68" s="105">
        <v>5.19</v>
      </c>
      <c r="C68" s="106">
        <v>0</v>
      </c>
      <c r="D68" s="106">
        <f t="shared" si="2"/>
        <v>5.19</v>
      </c>
      <c r="E68" s="107">
        <f t="shared" si="3"/>
        <v>6.320786336997998E-5</v>
      </c>
      <c r="F68" s="105">
        <v>5.9859999999999998</v>
      </c>
      <c r="G68" s="106">
        <v>0</v>
      </c>
      <c r="H68" s="124">
        <f t="shared" si="4"/>
        <v>5.9859999999999998</v>
      </c>
      <c r="I68" s="125">
        <f t="shared" si="0"/>
        <v>-0.13297694620781819</v>
      </c>
      <c r="J68" s="105">
        <v>41.006999999999998</v>
      </c>
      <c r="K68" s="106">
        <v>0</v>
      </c>
      <c r="L68" s="106">
        <f t="shared" si="5"/>
        <v>41.006999999999998</v>
      </c>
      <c r="M68" s="107">
        <f t="shared" si="6"/>
        <v>6.1523821599281339E-5</v>
      </c>
      <c r="N68" s="106">
        <v>43.685000000000002</v>
      </c>
      <c r="O68" s="106">
        <v>0</v>
      </c>
      <c r="P68" s="124">
        <f t="shared" si="7"/>
        <v>43.685000000000002</v>
      </c>
      <c r="Q68" s="126">
        <f t="shared" si="1"/>
        <v>-6.1302506581206506E-2</v>
      </c>
    </row>
    <row r="69" spans="1:17" ht="16.5" x14ac:dyDescent="0.3">
      <c r="A69" s="104" t="s">
        <v>112</v>
      </c>
      <c r="B69" s="105">
        <v>5.0709999999999997</v>
      </c>
      <c r="C69" s="106">
        <v>0</v>
      </c>
      <c r="D69" s="106">
        <f t="shared" si="2"/>
        <v>5.0709999999999997</v>
      </c>
      <c r="E69" s="107">
        <f t="shared" si="3"/>
        <v>6.1758588660726095E-5</v>
      </c>
      <c r="F69" s="105">
        <v>4.657</v>
      </c>
      <c r="G69" s="106">
        <v>0</v>
      </c>
      <c r="H69" s="124">
        <f t="shared" si="4"/>
        <v>4.657</v>
      </c>
      <c r="I69" s="125">
        <f t="shared" si="0"/>
        <v>8.8898432467253485E-2</v>
      </c>
      <c r="J69" s="105">
        <v>31.838000000000001</v>
      </c>
      <c r="K69" s="106">
        <v>0</v>
      </c>
      <c r="L69" s="106">
        <f t="shared" si="5"/>
        <v>31.838000000000001</v>
      </c>
      <c r="M69" s="107">
        <f t="shared" si="6"/>
        <v>4.7767342943349173E-5</v>
      </c>
      <c r="N69" s="106">
        <v>3.1509999999999998</v>
      </c>
      <c r="O69" s="106">
        <v>0</v>
      </c>
      <c r="P69" s="124">
        <f t="shared" si="7"/>
        <v>3.1509999999999998</v>
      </c>
      <c r="Q69" s="126">
        <f t="shared" si="1"/>
        <v>9.1040939384322446</v>
      </c>
    </row>
    <row r="70" spans="1:17" ht="16.5" x14ac:dyDescent="0.3">
      <c r="A70" s="104" t="s">
        <v>129</v>
      </c>
      <c r="B70" s="105">
        <v>4.8170000000000002</v>
      </c>
      <c r="C70" s="106">
        <v>0</v>
      </c>
      <c r="D70" s="106">
        <f t="shared" si="2"/>
        <v>4.8170000000000002</v>
      </c>
      <c r="E70" s="107">
        <f t="shared" si="3"/>
        <v>5.8665178777108584E-5</v>
      </c>
      <c r="F70" s="105">
        <v>5.2530000000000001</v>
      </c>
      <c r="G70" s="106">
        <v>0</v>
      </c>
      <c r="H70" s="124">
        <f t="shared" si="4"/>
        <v>5.2530000000000001</v>
      </c>
      <c r="I70" s="125">
        <f t="shared" si="0"/>
        <v>-8.3000190367409132E-2</v>
      </c>
      <c r="J70" s="105">
        <v>19.437000000000001</v>
      </c>
      <c r="K70" s="106">
        <v>0</v>
      </c>
      <c r="L70" s="106">
        <f t="shared" si="5"/>
        <v>19.437000000000001</v>
      </c>
      <c r="M70" s="107">
        <f t="shared" si="6"/>
        <v>2.9161814334753371E-5</v>
      </c>
      <c r="N70" s="106">
        <v>32.603999999999999</v>
      </c>
      <c r="O70" s="106">
        <v>0</v>
      </c>
      <c r="P70" s="124">
        <f t="shared" si="7"/>
        <v>32.603999999999999</v>
      </c>
      <c r="Q70" s="126">
        <f t="shared" si="1"/>
        <v>-0.40384615384615374</v>
      </c>
    </row>
    <row r="71" spans="1:17" ht="16.5" x14ac:dyDescent="0.3">
      <c r="A71" s="104" t="s">
        <v>140</v>
      </c>
      <c r="B71" s="105">
        <v>4.63</v>
      </c>
      <c r="C71" s="106">
        <v>0</v>
      </c>
      <c r="D71" s="106">
        <f t="shared" si="2"/>
        <v>4.63</v>
      </c>
      <c r="E71" s="107">
        <f t="shared" si="3"/>
        <v>5.6387747091138201E-5</v>
      </c>
      <c r="F71" s="105">
        <v>3.04</v>
      </c>
      <c r="G71" s="106">
        <v>0</v>
      </c>
      <c r="H71" s="124">
        <f t="shared" si="4"/>
        <v>3.04</v>
      </c>
      <c r="I71" s="125">
        <f t="shared" si="0"/>
        <v>0.52302631578947367</v>
      </c>
      <c r="J71" s="105">
        <v>51.173999999999999</v>
      </c>
      <c r="K71" s="106">
        <v>0</v>
      </c>
      <c r="L71" s="106">
        <f t="shared" si="5"/>
        <v>51.173999999999999</v>
      </c>
      <c r="M71" s="107">
        <f t="shared" si="6"/>
        <v>7.6777624467081805E-5</v>
      </c>
      <c r="N71" s="106">
        <v>36.237000000000002</v>
      </c>
      <c r="O71" s="106">
        <v>0</v>
      </c>
      <c r="P71" s="124">
        <f t="shared" si="7"/>
        <v>36.237000000000002</v>
      </c>
      <c r="Q71" s="126">
        <f t="shared" si="1"/>
        <v>0.41220299693683238</v>
      </c>
    </row>
    <row r="72" spans="1:17" ht="16.5" x14ac:dyDescent="0.3">
      <c r="A72" s="104" t="s">
        <v>121</v>
      </c>
      <c r="B72" s="105">
        <v>4.3520000000000003</v>
      </c>
      <c r="C72" s="106">
        <v>0</v>
      </c>
      <c r="D72" s="106">
        <f t="shared" si="2"/>
        <v>4.3520000000000003</v>
      </c>
      <c r="E72" s="107">
        <f t="shared" si="3"/>
        <v>5.3002046509856044E-5</v>
      </c>
      <c r="F72" s="105">
        <v>4.3109999999999999</v>
      </c>
      <c r="G72" s="106">
        <v>0</v>
      </c>
      <c r="H72" s="124">
        <f t="shared" si="4"/>
        <v>4.3109999999999999</v>
      </c>
      <c r="I72" s="125">
        <f t="shared" ref="I72:I135" si="8">IFERROR(D72/H72-1,"")</f>
        <v>9.5105543957318961E-3</v>
      </c>
      <c r="J72" s="105">
        <v>15.898</v>
      </c>
      <c r="K72" s="106">
        <v>0</v>
      </c>
      <c r="L72" s="106">
        <f t="shared" si="5"/>
        <v>15.898</v>
      </c>
      <c r="M72" s="107">
        <f t="shared" si="6"/>
        <v>2.3852164649581165E-5</v>
      </c>
      <c r="N72" s="106">
        <v>14.016</v>
      </c>
      <c r="O72" s="106">
        <v>0</v>
      </c>
      <c r="P72" s="124">
        <f t="shared" si="7"/>
        <v>14.016</v>
      </c>
      <c r="Q72" s="126">
        <f t="shared" ref="Q72:Q135" si="9">IFERROR(L72/P72-1,"")</f>
        <v>0.13427511415525117</v>
      </c>
    </row>
    <row r="73" spans="1:17" ht="16.5" x14ac:dyDescent="0.3">
      <c r="A73" s="104" t="s">
        <v>161</v>
      </c>
      <c r="B73" s="105">
        <v>4.3129999999999997</v>
      </c>
      <c r="C73" s="106">
        <v>0</v>
      </c>
      <c r="D73" s="106">
        <f t="shared" si="2"/>
        <v>4.3129999999999997</v>
      </c>
      <c r="E73" s="107">
        <f t="shared" si="3"/>
        <v>5.2527074126150985E-5</v>
      </c>
      <c r="F73" s="105">
        <v>3.6</v>
      </c>
      <c r="G73" s="106">
        <v>0</v>
      </c>
      <c r="H73" s="124">
        <f t="shared" si="4"/>
        <v>3.6</v>
      </c>
      <c r="I73" s="125">
        <f t="shared" si="8"/>
        <v>0.19805555555555543</v>
      </c>
      <c r="J73" s="105">
        <v>22.196000000000002</v>
      </c>
      <c r="K73" s="106">
        <v>0</v>
      </c>
      <c r="L73" s="106">
        <f t="shared" si="5"/>
        <v>22.196000000000002</v>
      </c>
      <c r="M73" s="107">
        <f t="shared" si="6"/>
        <v>3.3301210627884232E-5</v>
      </c>
      <c r="N73" s="106">
        <v>20.966000000000001</v>
      </c>
      <c r="O73" s="106">
        <v>0</v>
      </c>
      <c r="P73" s="124">
        <f t="shared" si="7"/>
        <v>20.966000000000001</v>
      </c>
      <c r="Q73" s="126">
        <f t="shared" si="9"/>
        <v>5.8666412286559222E-2</v>
      </c>
    </row>
    <row r="74" spans="1:17" ht="16.5" x14ac:dyDescent="0.3">
      <c r="A74" s="104" t="s">
        <v>157</v>
      </c>
      <c r="B74" s="105">
        <v>4.2560000000000002</v>
      </c>
      <c r="C74" s="106">
        <v>0</v>
      </c>
      <c r="D74" s="106">
        <f t="shared" si="2"/>
        <v>4.2560000000000002</v>
      </c>
      <c r="E74" s="107">
        <f t="shared" si="3"/>
        <v>5.1832883719197451E-5</v>
      </c>
      <c r="F74" s="105">
        <v>0.39</v>
      </c>
      <c r="G74" s="106">
        <v>0</v>
      </c>
      <c r="H74" s="124">
        <f t="shared" si="4"/>
        <v>0.39</v>
      </c>
      <c r="I74" s="125">
        <f t="shared" si="8"/>
        <v>9.9128205128205131</v>
      </c>
      <c r="J74" s="105">
        <v>22.398</v>
      </c>
      <c r="K74" s="106">
        <v>0</v>
      </c>
      <c r="L74" s="106">
        <f t="shared" si="5"/>
        <v>22.398</v>
      </c>
      <c r="M74" s="107">
        <f t="shared" si="6"/>
        <v>3.3604276249925711E-5</v>
      </c>
      <c r="N74" s="106">
        <v>44.591999999999999</v>
      </c>
      <c r="O74" s="106">
        <v>0</v>
      </c>
      <c r="P74" s="124">
        <f t="shared" si="7"/>
        <v>44.591999999999999</v>
      </c>
      <c r="Q74" s="126">
        <f t="shared" si="9"/>
        <v>-0.49771259418729819</v>
      </c>
    </row>
    <row r="75" spans="1:17" ht="16.5" x14ac:dyDescent="0.3">
      <c r="A75" s="104" t="s">
        <v>109</v>
      </c>
      <c r="B75" s="105">
        <v>3.472</v>
      </c>
      <c r="C75" s="106">
        <v>0</v>
      </c>
      <c r="D75" s="106">
        <f t="shared" ref="D75:D138" si="10">C75+B75</f>
        <v>3.472</v>
      </c>
      <c r="E75" s="107">
        <f t="shared" ref="E75:E138" si="11">D75/$D$7</f>
        <v>4.2284720928818972E-5</v>
      </c>
      <c r="F75" s="105">
        <v>16.021999999999998</v>
      </c>
      <c r="G75" s="106">
        <v>0</v>
      </c>
      <c r="H75" s="124">
        <f t="shared" ref="H75:H138" si="12">G75+F75</f>
        <v>16.021999999999998</v>
      </c>
      <c r="I75" s="125">
        <f t="shared" si="8"/>
        <v>-0.78329796529771567</v>
      </c>
      <c r="J75" s="105">
        <v>35.863</v>
      </c>
      <c r="K75" s="106">
        <v>0</v>
      </c>
      <c r="L75" s="106">
        <f t="shared" ref="L75:L138" si="13">K75+J75</f>
        <v>35.863</v>
      </c>
      <c r="M75" s="107">
        <f t="shared" ref="M75:M138" si="14">L75/$L$7</f>
        <v>5.3806150511254833E-5</v>
      </c>
      <c r="N75" s="106">
        <v>52.645000000000003</v>
      </c>
      <c r="O75" s="106">
        <v>0</v>
      </c>
      <c r="P75" s="124">
        <f t="shared" ref="P75:P138" si="15">O75+N75</f>
        <v>52.645000000000003</v>
      </c>
      <c r="Q75" s="126">
        <f t="shared" si="9"/>
        <v>-0.31877671193845569</v>
      </c>
    </row>
    <row r="76" spans="1:17" ht="16.5" x14ac:dyDescent="0.3">
      <c r="A76" s="104" t="s">
        <v>136</v>
      </c>
      <c r="B76" s="105">
        <v>3.3540000000000001</v>
      </c>
      <c r="C76" s="106">
        <v>0</v>
      </c>
      <c r="D76" s="106">
        <f t="shared" si="10"/>
        <v>3.3540000000000001</v>
      </c>
      <c r="E76" s="107">
        <f t="shared" si="11"/>
        <v>4.0847624998634454E-5</v>
      </c>
      <c r="F76" s="105">
        <v>3.645</v>
      </c>
      <c r="G76" s="106">
        <v>0</v>
      </c>
      <c r="H76" s="124">
        <f t="shared" si="12"/>
        <v>3.645</v>
      </c>
      <c r="I76" s="125">
        <f t="shared" si="8"/>
        <v>-7.9835390946502049E-2</v>
      </c>
      <c r="J76" s="105">
        <v>28.39</v>
      </c>
      <c r="K76" s="106">
        <v>0</v>
      </c>
      <c r="L76" s="106">
        <f t="shared" si="13"/>
        <v>28.39</v>
      </c>
      <c r="M76" s="107">
        <f t="shared" si="14"/>
        <v>4.2594222820581789E-5</v>
      </c>
      <c r="N76" s="106">
        <v>26.283000000000001</v>
      </c>
      <c r="O76" s="106">
        <v>0</v>
      </c>
      <c r="P76" s="124">
        <f t="shared" si="15"/>
        <v>26.283000000000001</v>
      </c>
      <c r="Q76" s="126">
        <f t="shared" si="9"/>
        <v>8.0165886694821609E-2</v>
      </c>
    </row>
    <row r="77" spans="1:17" ht="16.5" x14ac:dyDescent="0.3">
      <c r="A77" s="104" t="s">
        <v>176</v>
      </c>
      <c r="B77" s="105">
        <v>3.25</v>
      </c>
      <c r="C77" s="106">
        <v>0</v>
      </c>
      <c r="D77" s="106">
        <f t="shared" si="10"/>
        <v>3.25</v>
      </c>
      <c r="E77" s="107">
        <f t="shared" si="11"/>
        <v>3.9581031975420988E-5</v>
      </c>
      <c r="F77" s="105">
        <v>5.798</v>
      </c>
      <c r="G77" s="106">
        <v>0</v>
      </c>
      <c r="H77" s="124">
        <f t="shared" si="12"/>
        <v>5.798</v>
      </c>
      <c r="I77" s="125">
        <f t="shared" si="8"/>
        <v>-0.4394618834080718</v>
      </c>
      <c r="J77" s="105">
        <v>60.906999999999996</v>
      </c>
      <c r="K77" s="106">
        <v>0</v>
      </c>
      <c r="L77" s="106">
        <f t="shared" si="13"/>
        <v>60.906999999999996</v>
      </c>
      <c r="M77" s="107">
        <f t="shared" si="14"/>
        <v>9.1380286344951557E-5</v>
      </c>
      <c r="N77" s="106">
        <v>85.54</v>
      </c>
      <c r="O77" s="106">
        <v>0</v>
      </c>
      <c r="P77" s="124">
        <f t="shared" si="15"/>
        <v>85.54</v>
      </c>
      <c r="Q77" s="126">
        <f t="shared" si="9"/>
        <v>-0.28797054009819978</v>
      </c>
    </row>
    <row r="78" spans="1:17" ht="16.5" x14ac:dyDescent="0.3">
      <c r="A78" s="104" t="s">
        <v>217</v>
      </c>
      <c r="B78" s="105">
        <v>3.165</v>
      </c>
      <c r="C78" s="106">
        <v>0</v>
      </c>
      <c r="D78" s="106">
        <f t="shared" si="10"/>
        <v>3.165</v>
      </c>
      <c r="E78" s="107">
        <f t="shared" si="11"/>
        <v>3.8545835754525357E-5</v>
      </c>
      <c r="F78" s="105">
        <v>2.0419999999999998</v>
      </c>
      <c r="G78" s="106">
        <v>0</v>
      </c>
      <c r="H78" s="124">
        <f t="shared" si="12"/>
        <v>2.0419999999999998</v>
      </c>
      <c r="I78" s="125">
        <f t="shared" si="8"/>
        <v>0.54995102840352605</v>
      </c>
      <c r="J78" s="105">
        <v>15.053000000000001</v>
      </c>
      <c r="K78" s="106">
        <v>0</v>
      </c>
      <c r="L78" s="106">
        <f t="shared" si="13"/>
        <v>15.053000000000001</v>
      </c>
      <c r="M78" s="107">
        <f t="shared" si="14"/>
        <v>2.2584390141536376E-5</v>
      </c>
      <c r="N78" s="106">
        <v>11.426</v>
      </c>
      <c r="O78" s="106">
        <v>0</v>
      </c>
      <c r="P78" s="124">
        <f t="shared" si="15"/>
        <v>11.426</v>
      </c>
      <c r="Q78" s="126">
        <f t="shared" si="9"/>
        <v>0.3174339226325924</v>
      </c>
    </row>
    <row r="79" spans="1:17" ht="16.5" x14ac:dyDescent="0.3">
      <c r="A79" s="104" t="s">
        <v>133</v>
      </c>
      <c r="B79" s="105">
        <v>3.113</v>
      </c>
      <c r="C79" s="106">
        <v>0</v>
      </c>
      <c r="D79" s="106">
        <f t="shared" si="10"/>
        <v>3.113</v>
      </c>
      <c r="E79" s="107">
        <f t="shared" si="11"/>
        <v>3.7912539242918621E-5</v>
      </c>
      <c r="F79" s="105">
        <v>3.0369999999999999</v>
      </c>
      <c r="G79" s="106">
        <v>0</v>
      </c>
      <c r="H79" s="124">
        <f t="shared" si="12"/>
        <v>3.0369999999999999</v>
      </c>
      <c r="I79" s="125">
        <f t="shared" si="8"/>
        <v>2.5024695423115029E-2</v>
      </c>
      <c r="J79" s="105">
        <v>45.265999999999998</v>
      </c>
      <c r="K79" s="106">
        <v>0</v>
      </c>
      <c r="L79" s="106">
        <f t="shared" si="13"/>
        <v>45.265999999999998</v>
      </c>
      <c r="M79" s="107">
        <f t="shared" si="14"/>
        <v>6.7913705184799401E-5</v>
      </c>
      <c r="N79" s="106">
        <v>16.739000000000001</v>
      </c>
      <c r="O79" s="106">
        <v>0</v>
      </c>
      <c r="P79" s="124">
        <f t="shared" si="15"/>
        <v>16.739000000000001</v>
      </c>
      <c r="Q79" s="126">
        <f t="shared" si="9"/>
        <v>1.7042236692753447</v>
      </c>
    </row>
    <row r="80" spans="1:17" ht="16.5" x14ac:dyDescent="0.3">
      <c r="A80" s="104" t="s">
        <v>89</v>
      </c>
      <c r="B80" s="105">
        <v>3.11</v>
      </c>
      <c r="C80" s="106">
        <v>0</v>
      </c>
      <c r="D80" s="106">
        <f t="shared" si="10"/>
        <v>3.11</v>
      </c>
      <c r="E80" s="107">
        <f t="shared" si="11"/>
        <v>3.7876002905710538E-5</v>
      </c>
      <c r="F80" s="105">
        <v>2.1659999999999999</v>
      </c>
      <c r="G80" s="106">
        <v>0</v>
      </c>
      <c r="H80" s="124">
        <f t="shared" si="12"/>
        <v>2.1659999999999999</v>
      </c>
      <c r="I80" s="125">
        <f t="shared" si="8"/>
        <v>0.43582640812557716</v>
      </c>
      <c r="J80" s="105">
        <v>19.481999999999999</v>
      </c>
      <c r="K80" s="106">
        <v>0</v>
      </c>
      <c r="L80" s="106">
        <f t="shared" si="13"/>
        <v>19.481999999999999</v>
      </c>
      <c r="M80" s="107">
        <f t="shared" si="14"/>
        <v>2.9229328953524987E-5</v>
      </c>
      <c r="N80" s="106">
        <v>9.6229999999999993</v>
      </c>
      <c r="O80" s="106">
        <v>0</v>
      </c>
      <c r="P80" s="124">
        <f t="shared" si="15"/>
        <v>9.6229999999999993</v>
      </c>
      <c r="Q80" s="126">
        <f t="shared" si="9"/>
        <v>1.0245245765353839</v>
      </c>
    </row>
    <row r="81" spans="1:17" ht="16.5" x14ac:dyDescent="0.3">
      <c r="A81" s="104" t="s">
        <v>222</v>
      </c>
      <c r="B81" s="105">
        <v>2.8929999999999998</v>
      </c>
      <c r="C81" s="106">
        <v>0</v>
      </c>
      <c r="D81" s="106">
        <f t="shared" si="10"/>
        <v>2.8929999999999998</v>
      </c>
      <c r="E81" s="107">
        <f t="shared" si="11"/>
        <v>3.5233207847659351E-5</v>
      </c>
      <c r="F81" s="105">
        <v>1.9470000000000001</v>
      </c>
      <c r="G81" s="106">
        <v>0</v>
      </c>
      <c r="H81" s="124">
        <f t="shared" si="12"/>
        <v>1.9470000000000001</v>
      </c>
      <c r="I81" s="125">
        <f t="shared" si="8"/>
        <v>0.48587570621468901</v>
      </c>
      <c r="J81" s="105">
        <v>29.785</v>
      </c>
      <c r="K81" s="106">
        <v>0</v>
      </c>
      <c r="L81" s="106">
        <f t="shared" si="13"/>
        <v>29.785</v>
      </c>
      <c r="M81" s="107">
        <f t="shared" si="14"/>
        <v>4.4687176002501887E-5</v>
      </c>
      <c r="N81" s="106">
        <v>70.284000000000006</v>
      </c>
      <c r="O81" s="106">
        <v>0</v>
      </c>
      <c r="P81" s="124">
        <f t="shared" si="15"/>
        <v>70.284000000000006</v>
      </c>
      <c r="Q81" s="126">
        <f t="shared" si="9"/>
        <v>-0.57621933868305741</v>
      </c>
    </row>
    <row r="82" spans="1:17" ht="16.5" x14ac:dyDescent="0.3">
      <c r="A82" s="104" t="s">
        <v>110</v>
      </c>
      <c r="B82" s="105">
        <v>2.8650000000000002</v>
      </c>
      <c r="C82" s="106">
        <v>0</v>
      </c>
      <c r="D82" s="106">
        <f t="shared" si="10"/>
        <v>2.8650000000000002</v>
      </c>
      <c r="E82" s="107">
        <f t="shared" si="11"/>
        <v>3.4892202033717268E-5</v>
      </c>
      <c r="F82" s="105">
        <v>3.3039999999999998</v>
      </c>
      <c r="G82" s="106">
        <v>0</v>
      </c>
      <c r="H82" s="124">
        <f t="shared" si="12"/>
        <v>3.3039999999999998</v>
      </c>
      <c r="I82" s="125">
        <f t="shared" si="8"/>
        <v>-0.13286924939467304</v>
      </c>
      <c r="J82" s="105">
        <v>23.1</v>
      </c>
      <c r="K82" s="106">
        <v>0</v>
      </c>
      <c r="L82" s="106">
        <f t="shared" si="13"/>
        <v>23.1</v>
      </c>
      <c r="M82" s="107">
        <f t="shared" si="14"/>
        <v>3.4657504302762924E-5</v>
      </c>
      <c r="N82" s="106">
        <v>24.574999999999999</v>
      </c>
      <c r="O82" s="106">
        <v>0</v>
      </c>
      <c r="P82" s="124">
        <f t="shared" si="15"/>
        <v>24.574999999999999</v>
      </c>
      <c r="Q82" s="126">
        <f t="shared" si="9"/>
        <v>-6.0020345879959192E-2</v>
      </c>
    </row>
    <row r="83" spans="1:17" ht="16.5" x14ac:dyDescent="0.3">
      <c r="A83" s="104" t="s">
        <v>149</v>
      </c>
      <c r="B83" s="105">
        <v>2.7040000000000002</v>
      </c>
      <c r="C83" s="106">
        <v>0</v>
      </c>
      <c r="D83" s="106">
        <f t="shared" si="10"/>
        <v>2.7040000000000002</v>
      </c>
      <c r="E83" s="107">
        <f t="shared" si="11"/>
        <v>3.2931418603550261E-5</v>
      </c>
      <c r="F83" s="105">
        <v>2.2959999999999998</v>
      </c>
      <c r="G83" s="106">
        <v>0</v>
      </c>
      <c r="H83" s="124">
        <f t="shared" si="12"/>
        <v>2.2959999999999998</v>
      </c>
      <c r="I83" s="125">
        <f t="shared" si="8"/>
        <v>0.17770034843205584</v>
      </c>
      <c r="J83" s="105">
        <v>13.754</v>
      </c>
      <c r="K83" s="106">
        <v>0</v>
      </c>
      <c r="L83" s="106">
        <f t="shared" si="13"/>
        <v>13.754</v>
      </c>
      <c r="M83" s="107">
        <f t="shared" si="14"/>
        <v>2.0635468146329057E-5</v>
      </c>
      <c r="N83" s="106">
        <v>21.044</v>
      </c>
      <c r="O83" s="106">
        <v>0</v>
      </c>
      <c r="P83" s="124">
        <f t="shared" si="15"/>
        <v>21.044</v>
      </c>
      <c r="Q83" s="126">
        <f t="shared" si="9"/>
        <v>-0.34641703098270293</v>
      </c>
    </row>
    <row r="84" spans="1:17" ht="16.5" x14ac:dyDescent="0.3">
      <c r="A84" s="104" t="s">
        <v>203</v>
      </c>
      <c r="B84" s="105">
        <v>2.3359999999999999</v>
      </c>
      <c r="C84" s="106">
        <v>0</v>
      </c>
      <c r="D84" s="106">
        <f t="shared" si="10"/>
        <v>2.3359999999999999</v>
      </c>
      <c r="E84" s="107">
        <f t="shared" si="11"/>
        <v>2.8449627906025665E-5</v>
      </c>
      <c r="F84" s="105">
        <v>2.177</v>
      </c>
      <c r="G84" s="106">
        <v>0</v>
      </c>
      <c r="H84" s="124">
        <f t="shared" si="12"/>
        <v>2.177</v>
      </c>
      <c r="I84" s="125">
        <f t="shared" si="8"/>
        <v>7.3036288470371913E-2</v>
      </c>
      <c r="J84" s="105">
        <v>10.175000000000001</v>
      </c>
      <c r="K84" s="106">
        <v>0</v>
      </c>
      <c r="L84" s="106">
        <f t="shared" si="13"/>
        <v>10.175000000000001</v>
      </c>
      <c r="M84" s="107">
        <f t="shared" si="14"/>
        <v>1.5265805466693191E-5</v>
      </c>
      <c r="N84" s="106">
        <v>6.2069999999999999</v>
      </c>
      <c r="O84" s="106">
        <v>0</v>
      </c>
      <c r="P84" s="124">
        <f t="shared" si="15"/>
        <v>6.2069999999999999</v>
      </c>
      <c r="Q84" s="126">
        <f t="shared" si="9"/>
        <v>0.63927823425165142</v>
      </c>
    </row>
    <row r="85" spans="1:17" ht="16.5" x14ac:dyDescent="0.3">
      <c r="A85" s="104" t="s">
        <v>204</v>
      </c>
      <c r="B85" s="105">
        <v>2.2229999999999999</v>
      </c>
      <c r="C85" s="106">
        <v>0</v>
      </c>
      <c r="D85" s="106">
        <f t="shared" si="10"/>
        <v>2.2229999999999999</v>
      </c>
      <c r="E85" s="107">
        <f t="shared" si="11"/>
        <v>2.7073425871187951E-5</v>
      </c>
      <c r="F85" s="105">
        <v>1.859</v>
      </c>
      <c r="G85" s="106">
        <v>0</v>
      </c>
      <c r="H85" s="124">
        <f t="shared" si="12"/>
        <v>1.859</v>
      </c>
      <c r="I85" s="125">
        <f t="shared" si="8"/>
        <v>0.19580419580419584</v>
      </c>
      <c r="J85" s="105">
        <v>26.471</v>
      </c>
      <c r="K85" s="106">
        <v>0</v>
      </c>
      <c r="L85" s="106">
        <f t="shared" si="13"/>
        <v>26.471</v>
      </c>
      <c r="M85" s="107">
        <f t="shared" si="14"/>
        <v>3.9715099411187759E-5</v>
      </c>
      <c r="N85" s="106">
        <v>37.457000000000001</v>
      </c>
      <c r="O85" s="106">
        <v>0</v>
      </c>
      <c r="P85" s="124">
        <f t="shared" si="15"/>
        <v>37.457000000000001</v>
      </c>
      <c r="Q85" s="126">
        <f t="shared" si="9"/>
        <v>-0.29329631310569459</v>
      </c>
    </row>
    <row r="86" spans="1:17" ht="16.5" x14ac:dyDescent="0.3">
      <c r="A86" s="104" t="s">
        <v>198</v>
      </c>
      <c r="B86" s="105">
        <v>2.181</v>
      </c>
      <c r="C86" s="106">
        <v>0</v>
      </c>
      <c r="D86" s="106">
        <f t="shared" si="10"/>
        <v>2.181</v>
      </c>
      <c r="E86" s="107">
        <f t="shared" si="11"/>
        <v>2.6561917150274823E-5</v>
      </c>
      <c r="F86" s="105">
        <v>1.782</v>
      </c>
      <c r="G86" s="106">
        <v>0</v>
      </c>
      <c r="H86" s="124">
        <f t="shared" si="12"/>
        <v>1.782</v>
      </c>
      <c r="I86" s="125">
        <f t="shared" si="8"/>
        <v>0.22390572390572383</v>
      </c>
      <c r="J86" s="105">
        <v>12.329000000000001</v>
      </c>
      <c r="K86" s="106">
        <v>0</v>
      </c>
      <c r="L86" s="106">
        <f t="shared" si="13"/>
        <v>12.329000000000001</v>
      </c>
      <c r="M86" s="107">
        <f t="shared" si="14"/>
        <v>1.8497505218561213E-5</v>
      </c>
      <c r="N86" s="106">
        <v>10.227</v>
      </c>
      <c r="O86" s="106">
        <v>0</v>
      </c>
      <c r="P86" s="124">
        <f t="shared" si="15"/>
        <v>10.227</v>
      </c>
      <c r="Q86" s="126">
        <f t="shared" si="9"/>
        <v>0.20553436980541706</v>
      </c>
    </row>
    <row r="87" spans="1:17" ht="16.5" x14ac:dyDescent="0.3">
      <c r="A87" s="104" t="s">
        <v>147</v>
      </c>
      <c r="B87" s="105">
        <v>2.173</v>
      </c>
      <c r="C87" s="106">
        <v>0</v>
      </c>
      <c r="D87" s="106">
        <f t="shared" si="10"/>
        <v>2.173</v>
      </c>
      <c r="E87" s="107">
        <f t="shared" si="11"/>
        <v>2.6464486917719939E-5</v>
      </c>
      <c r="F87" s="105">
        <v>1.7390000000000001</v>
      </c>
      <c r="G87" s="106">
        <v>0</v>
      </c>
      <c r="H87" s="124">
        <f t="shared" si="12"/>
        <v>1.7390000000000001</v>
      </c>
      <c r="I87" s="125">
        <f t="shared" si="8"/>
        <v>0.24956871765382393</v>
      </c>
      <c r="J87" s="105">
        <v>6.8310000000000004</v>
      </c>
      <c r="K87" s="106">
        <v>0</v>
      </c>
      <c r="L87" s="106">
        <f t="shared" si="13"/>
        <v>6.8310000000000004</v>
      </c>
      <c r="M87" s="107">
        <f t="shared" si="14"/>
        <v>1.0248719129531322E-5</v>
      </c>
      <c r="N87" s="106">
        <v>8.2349999999999994</v>
      </c>
      <c r="O87" s="106">
        <v>0</v>
      </c>
      <c r="P87" s="124">
        <f t="shared" si="15"/>
        <v>8.2349999999999994</v>
      </c>
      <c r="Q87" s="126">
        <f t="shared" si="9"/>
        <v>-0.1704918032786884</v>
      </c>
    </row>
    <row r="88" spans="1:17" ht="16.5" x14ac:dyDescent="0.3">
      <c r="A88" s="104" t="s">
        <v>118</v>
      </c>
      <c r="B88" s="105">
        <v>2.0339999999999998</v>
      </c>
      <c r="C88" s="106">
        <v>0</v>
      </c>
      <c r="D88" s="106">
        <f t="shared" si="10"/>
        <v>2.0339999999999998</v>
      </c>
      <c r="E88" s="107">
        <f t="shared" si="11"/>
        <v>2.4771636627078854E-5</v>
      </c>
      <c r="F88" s="105">
        <v>6.6319999999999997</v>
      </c>
      <c r="G88" s="106">
        <v>0</v>
      </c>
      <c r="H88" s="124">
        <f t="shared" si="12"/>
        <v>6.6319999999999997</v>
      </c>
      <c r="I88" s="125">
        <f t="shared" si="8"/>
        <v>-0.69330518697225574</v>
      </c>
      <c r="J88" s="105">
        <v>36.46</v>
      </c>
      <c r="K88" s="106">
        <v>0</v>
      </c>
      <c r="L88" s="106">
        <f t="shared" si="13"/>
        <v>36.46</v>
      </c>
      <c r="M88" s="107">
        <f t="shared" si="14"/>
        <v>5.4701844453624936E-5</v>
      </c>
      <c r="N88" s="106">
        <v>77.902000000000001</v>
      </c>
      <c r="O88" s="106">
        <v>0.08</v>
      </c>
      <c r="P88" s="124">
        <f t="shared" si="15"/>
        <v>77.981999999999999</v>
      </c>
      <c r="Q88" s="126">
        <f t="shared" si="9"/>
        <v>-0.53245620784283554</v>
      </c>
    </row>
    <row r="89" spans="1:17" ht="16.5" x14ac:dyDescent="0.3">
      <c r="A89" s="104" t="s">
        <v>213</v>
      </c>
      <c r="B89" s="105">
        <v>1.9339999999999999</v>
      </c>
      <c r="C89" s="106">
        <v>0</v>
      </c>
      <c r="D89" s="106">
        <f t="shared" si="10"/>
        <v>1.9339999999999999</v>
      </c>
      <c r="E89" s="107">
        <f t="shared" si="11"/>
        <v>2.3553758720142824E-5</v>
      </c>
      <c r="F89" s="105">
        <v>0.497</v>
      </c>
      <c r="G89" s="106">
        <v>0</v>
      </c>
      <c r="H89" s="124">
        <f t="shared" si="12"/>
        <v>0.497</v>
      </c>
      <c r="I89" s="125">
        <f t="shared" si="8"/>
        <v>2.8913480885311871</v>
      </c>
      <c r="J89" s="105">
        <v>10.364000000000001</v>
      </c>
      <c r="K89" s="106">
        <v>0</v>
      </c>
      <c r="L89" s="106">
        <f t="shared" si="13"/>
        <v>10.364000000000001</v>
      </c>
      <c r="M89" s="107">
        <f t="shared" si="14"/>
        <v>1.5549366865533981E-5</v>
      </c>
      <c r="N89" s="106">
        <v>1.2230000000000001</v>
      </c>
      <c r="O89" s="106">
        <v>0</v>
      </c>
      <c r="P89" s="124">
        <f t="shared" si="15"/>
        <v>1.2230000000000001</v>
      </c>
      <c r="Q89" s="126">
        <f t="shared" si="9"/>
        <v>7.4742436631234668</v>
      </c>
    </row>
    <row r="90" spans="1:17" ht="16.5" x14ac:dyDescent="0.3">
      <c r="A90" s="104" t="s">
        <v>159</v>
      </c>
      <c r="B90" s="105">
        <v>1.9179999999999999</v>
      </c>
      <c r="C90" s="106">
        <v>0</v>
      </c>
      <c r="D90" s="106">
        <f t="shared" si="10"/>
        <v>1.9179999999999999</v>
      </c>
      <c r="E90" s="107">
        <f t="shared" si="11"/>
        <v>2.3358898255033061E-5</v>
      </c>
      <c r="F90" s="105">
        <v>1.5589999999999999</v>
      </c>
      <c r="G90" s="106">
        <v>0</v>
      </c>
      <c r="H90" s="124">
        <f t="shared" si="12"/>
        <v>1.5589999999999999</v>
      </c>
      <c r="I90" s="125">
        <f t="shared" si="8"/>
        <v>0.23027581783194351</v>
      </c>
      <c r="J90" s="105">
        <v>23.706</v>
      </c>
      <c r="K90" s="106">
        <v>0</v>
      </c>
      <c r="L90" s="106">
        <f t="shared" si="13"/>
        <v>23.706</v>
      </c>
      <c r="M90" s="107">
        <f t="shared" si="14"/>
        <v>3.5566701168887347E-5</v>
      </c>
      <c r="N90" s="106">
        <v>24.283000000000001</v>
      </c>
      <c r="O90" s="106">
        <v>0</v>
      </c>
      <c r="P90" s="124">
        <f t="shared" si="15"/>
        <v>24.283000000000001</v>
      </c>
      <c r="Q90" s="126">
        <f t="shared" si="9"/>
        <v>-2.3761479224148618E-2</v>
      </c>
    </row>
    <row r="91" spans="1:17" ht="16.5" x14ac:dyDescent="0.3">
      <c r="A91" s="104" t="s">
        <v>299</v>
      </c>
      <c r="B91" s="105">
        <v>1.903</v>
      </c>
      <c r="C91" s="106">
        <v>0</v>
      </c>
      <c r="D91" s="106">
        <f t="shared" si="10"/>
        <v>1.903</v>
      </c>
      <c r="E91" s="107">
        <f t="shared" si="11"/>
        <v>2.3176216568992658E-5</v>
      </c>
      <c r="F91" s="105">
        <v>0</v>
      </c>
      <c r="G91" s="106">
        <v>0</v>
      </c>
      <c r="H91" s="124">
        <f t="shared" si="12"/>
        <v>0</v>
      </c>
      <c r="I91" s="125" t="str">
        <f t="shared" si="8"/>
        <v/>
      </c>
      <c r="J91" s="105">
        <v>1.954</v>
      </c>
      <c r="K91" s="106">
        <v>0</v>
      </c>
      <c r="L91" s="106">
        <f t="shared" si="13"/>
        <v>1.954</v>
      </c>
      <c r="M91" s="107">
        <f t="shared" si="14"/>
        <v>2.9316347795497291E-6</v>
      </c>
      <c r="N91" s="106">
        <v>2.3420000000000001</v>
      </c>
      <c r="O91" s="106">
        <v>0</v>
      </c>
      <c r="P91" s="124">
        <f t="shared" si="15"/>
        <v>2.3420000000000001</v>
      </c>
      <c r="Q91" s="126">
        <f t="shared" si="9"/>
        <v>-0.16567036720751505</v>
      </c>
    </row>
    <row r="92" spans="1:17" ht="16.5" x14ac:dyDescent="0.3">
      <c r="A92" s="104" t="s">
        <v>119</v>
      </c>
      <c r="B92" s="105">
        <v>1.857</v>
      </c>
      <c r="C92" s="106">
        <v>0</v>
      </c>
      <c r="D92" s="106">
        <f t="shared" si="10"/>
        <v>1.857</v>
      </c>
      <c r="E92" s="107">
        <f t="shared" si="11"/>
        <v>2.2615992731802083E-5</v>
      </c>
      <c r="F92" s="105">
        <v>2.0329999999999999</v>
      </c>
      <c r="G92" s="106">
        <v>0</v>
      </c>
      <c r="H92" s="124">
        <f t="shared" si="12"/>
        <v>2.0329999999999999</v>
      </c>
      <c r="I92" s="125">
        <f t="shared" si="8"/>
        <v>-8.6571569109690105E-2</v>
      </c>
      <c r="J92" s="105">
        <v>44.823999999999998</v>
      </c>
      <c r="K92" s="106">
        <v>0</v>
      </c>
      <c r="L92" s="106">
        <f t="shared" si="13"/>
        <v>44.823999999999998</v>
      </c>
      <c r="M92" s="107">
        <f t="shared" si="14"/>
        <v>6.7250561595975976E-5</v>
      </c>
      <c r="N92" s="106">
        <v>58.484999999999999</v>
      </c>
      <c r="O92" s="106">
        <v>0</v>
      </c>
      <c r="P92" s="124">
        <f t="shared" si="15"/>
        <v>58.484999999999999</v>
      </c>
      <c r="Q92" s="126">
        <f t="shared" si="9"/>
        <v>-0.23358126015217584</v>
      </c>
    </row>
    <row r="93" spans="1:17" ht="16.5" x14ac:dyDescent="0.3">
      <c r="A93" s="104" t="s">
        <v>177</v>
      </c>
      <c r="B93" s="105">
        <v>1.734</v>
      </c>
      <c r="C93" s="106">
        <v>0</v>
      </c>
      <c r="D93" s="106">
        <f t="shared" si="10"/>
        <v>1.734</v>
      </c>
      <c r="E93" s="107">
        <f t="shared" si="11"/>
        <v>2.1118002906270764E-5</v>
      </c>
      <c r="F93" s="105">
        <v>1.7889999999999999</v>
      </c>
      <c r="G93" s="106">
        <v>0</v>
      </c>
      <c r="H93" s="124">
        <f t="shared" si="12"/>
        <v>1.7889999999999999</v>
      </c>
      <c r="I93" s="125">
        <f t="shared" si="8"/>
        <v>-3.0743432084963662E-2</v>
      </c>
      <c r="J93" s="105">
        <v>16.684999999999999</v>
      </c>
      <c r="K93" s="106">
        <v>0</v>
      </c>
      <c r="L93" s="106">
        <f t="shared" si="13"/>
        <v>16.684999999999999</v>
      </c>
      <c r="M93" s="107">
        <f t="shared" si="14"/>
        <v>2.5032920315653648E-5</v>
      </c>
      <c r="N93" s="106">
        <v>30.271999999999998</v>
      </c>
      <c r="O93" s="106">
        <v>0</v>
      </c>
      <c r="P93" s="124">
        <f t="shared" si="15"/>
        <v>30.271999999999998</v>
      </c>
      <c r="Q93" s="126">
        <f t="shared" si="9"/>
        <v>-0.44883060253699791</v>
      </c>
    </row>
    <row r="94" spans="1:17" ht="16.5" x14ac:dyDescent="0.3">
      <c r="A94" s="104" t="s">
        <v>174</v>
      </c>
      <c r="B94" s="105">
        <v>1.6990000000000001</v>
      </c>
      <c r="C94" s="106">
        <v>0</v>
      </c>
      <c r="D94" s="106">
        <f t="shared" si="10"/>
        <v>1.6990000000000001</v>
      </c>
      <c r="E94" s="107">
        <f t="shared" si="11"/>
        <v>2.0691745638843155E-5</v>
      </c>
      <c r="F94" s="105">
        <v>1.351</v>
      </c>
      <c r="G94" s="106">
        <v>0</v>
      </c>
      <c r="H94" s="124">
        <f t="shared" si="12"/>
        <v>1.351</v>
      </c>
      <c r="I94" s="125">
        <f t="shared" si="8"/>
        <v>0.25758697261287944</v>
      </c>
      <c r="J94" s="105">
        <v>7.8689999999999998</v>
      </c>
      <c r="K94" s="106">
        <v>0</v>
      </c>
      <c r="L94" s="106">
        <f t="shared" si="13"/>
        <v>7.8689999999999998</v>
      </c>
      <c r="M94" s="107">
        <f t="shared" si="14"/>
        <v>1.1806056335863265E-5</v>
      </c>
      <c r="N94" s="106">
        <v>4.8129999999999997</v>
      </c>
      <c r="O94" s="106">
        <v>0</v>
      </c>
      <c r="P94" s="124">
        <f t="shared" si="15"/>
        <v>4.8129999999999997</v>
      </c>
      <c r="Q94" s="126">
        <f t="shared" si="9"/>
        <v>0.6349470184915853</v>
      </c>
    </row>
    <row r="95" spans="1:17" ht="16.5" x14ac:dyDescent="0.3">
      <c r="A95" s="104" t="s">
        <v>212</v>
      </c>
      <c r="B95" s="105">
        <v>1.6890000000000001</v>
      </c>
      <c r="C95" s="106">
        <v>0</v>
      </c>
      <c r="D95" s="106">
        <f t="shared" si="10"/>
        <v>1.6890000000000001</v>
      </c>
      <c r="E95" s="107">
        <f t="shared" si="11"/>
        <v>2.0569957848149554E-5</v>
      </c>
      <c r="F95" s="105">
        <v>2.6030000000000002</v>
      </c>
      <c r="G95" s="106">
        <v>0</v>
      </c>
      <c r="H95" s="124">
        <f t="shared" si="12"/>
        <v>2.6030000000000002</v>
      </c>
      <c r="I95" s="125">
        <f t="shared" si="8"/>
        <v>-0.35113330772185947</v>
      </c>
      <c r="J95" s="105">
        <v>9.8219999999999992</v>
      </c>
      <c r="K95" s="106">
        <v>0</v>
      </c>
      <c r="L95" s="106">
        <f t="shared" si="13"/>
        <v>9.8219999999999992</v>
      </c>
      <c r="M95" s="107">
        <f t="shared" si="14"/>
        <v>1.4736190790551402E-5</v>
      </c>
      <c r="N95" s="106">
        <v>17.396000000000001</v>
      </c>
      <c r="O95" s="106">
        <v>0</v>
      </c>
      <c r="P95" s="124">
        <f t="shared" si="15"/>
        <v>17.396000000000001</v>
      </c>
      <c r="Q95" s="126">
        <f t="shared" si="9"/>
        <v>-0.43538744538974483</v>
      </c>
    </row>
    <row r="96" spans="1:17" ht="16.5" x14ac:dyDescent="0.3">
      <c r="A96" s="104" t="s">
        <v>221</v>
      </c>
      <c r="B96" s="105">
        <v>1.671</v>
      </c>
      <c r="C96" s="106">
        <v>0</v>
      </c>
      <c r="D96" s="106">
        <f t="shared" si="10"/>
        <v>1.671</v>
      </c>
      <c r="E96" s="107">
        <f t="shared" si="11"/>
        <v>2.0350739824901065E-5</v>
      </c>
      <c r="F96" s="105">
        <v>1.6819999999999999</v>
      </c>
      <c r="G96" s="106">
        <v>0</v>
      </c>
      <c r="H96" s="124">
        <f t="shared" si="12"/>
        <v>1.6819999999999999</v>
      </c>
      <c r="I96" s="125">
        <f t="shared" si="8"/>
        <v>-6.5398335315099976E-3</v>
      </c>
      <c r="J96" s="105">
        <v>19.163</v>
      </c>
      <c r="K96" s="106">
        <v>0</v>
      </c>
      <c r="L96" s="106">
        <f t="shared" si="13"/>
        <v>19.163</v>
      </c>
      <c r="M96" s="107">
        <f t="shared" si="14"/>
        <v>2.875072532267731E-5</v>
      </c>
      <c r="N96" s="106">
        <v>23.178000000000001</v>
      </c>
      <c r="O96" s="106">
        <v>0</v>
      </c>
      <c r="P96" s="124">
        <f t="shared" si="15"/>
        <v>23.178000000000001</v>
      </c>
      <c r="Q96" s="126">
        <f t="shared" si="9"/>
        <v>-0.17322460954353269</v>
      </c>
    </row>
    <row r="97" spans="1:17" ht="16.5" x14ac:dyDescent="0.3">
      <c r="A97" s="104" t="s">
        <v>127</v>
      </c>
      <c r="B97" s="105">
        <v>1.6479999999999999</v>
      </c>
      <c r="C97" s="106">
        <v>0</v>
      </c>
      <c r="D97" s="106">
        <f t="shared" si="10"/>
        <v>1.6479999999999999</v>
      </c>
      <c r="E97" s="107">
        <f t="shared" si="11"/>
        <v>2.007062790630578E-5</v>
      </c>
      <c r="F97" s="105">
        <v>1.5249999999999999</v>
      </c>
      <c r="G97" s="106">
        <v>0</v>
      </c>
      <c r="H97" s="124">
        <f t="shared" si="12"/>
        <v>1.5249999999999999</v>
      </c>
      <c r="I97" s="125">
        <f t="shared" si="8"/>
        <v>8.0655737704917962E-2</v>
      </c>
      <c r="J97" s="105">
        <v>16.135999999999999</v>
      </c>
      <c r="K97" s="106">
        <v>0</v>
      </c>
      <c r="L97" s="106">
        <f t="shared" si="13"/>
        <v>16.135999999999999</v>
      </c>
      <c r="M97" s="107">
        <f t="shared" si="14"/>
        <v>2.4209241966639933E-5</v>
      </c>
      <c r="N97" s="106">
        <v>27.940999999999999</v>
      </c>
      <c r="O97" s="106">
        <v>0</v>
      </c>
      <c r="P97" s="124">
        <f t="shared" si="15"/>
        <v>27.940999999999999</v>
      </c>
      <c r="Q97" s="126">
        <f t="shared" si="9"/>
        <v>-0.42249740524676993</v>
      </c>
    </row>
    <row r="98" spans="1:17" ht="16.5" x14ac:dyDescent="0.3">
      <c r="A98" s="104" t="s">
        <v>117</v>
      </c>
      <c r="B98" s="105">
        <v>1.637</v>
      </c>
      <c r="C98" s="106">
        <v>0</v>
      </c>
      <c r="D98" s="106">
        <f t="shared" si="10"/>
        <v>1.637</v>
      </c>
      <c r="E98" s="107">
        <f t="shared" si="11"/>
        <v>1.9936661336542817E-5</v>
      </c>
      <c r="F98" s="105">
        <v>0.94599999999999995</v>
      </c>
      <c r="G98" s="106">
        <v>0</v>
      </c>
      <c r="H98" s="124">
        <f t="shared" si="12"/>
        <v>0.94599999999999995</v>
      </c>
      <c r="I98" s="125">
        <f t="shared" si="8"/>
        <v>0.73044397463002131</v>
      </c>
      <c r="J98" s="105">
        <v>24.356999999999999</v>
      </c>
      <c r="K98" s="106">
        <v>0</v>
      </c>
      <c r="L98" s="106">
        <f t="shared" si="13"/>
        <v>24.356999999999999</v>
      </c>
      <c r="M98" s="107">
        <f t="shared" si="14"/>
        <v>3.6543412653783396E-5</v>
      </c>
      <c r="N98" s="106">
        <v>31.777000000000001</v>
      </c>
      <c r="O98" s="106">
        <v>0</v>
      </c>
      <c r="P98" s="124">
        <f t="shared" si="15"/>
        <v>31.777000000000001</v>
      </c>
      <c r="Q98" s="126">
        <f t="shared" si="9"/>
        <v>-0.23350221858576958</v>
      </c>
    </row>
    <row r="99" spans="1:17" ht="16.5" x14ac:dyDescent="0.3">
      <c r="A99" s="104" t="s">
        <v>66</v>
      </c>
      <c r="B99" s="105">
        <v>1.63</v>
      </c>
      <c r="C99" s="106">
        <v>0</v>
      </c>
      <c r="D99" s="106">
        <f t="shared" si="10"/>
        <v>1.63</v>
      </c>
      <c r="E99" s="107">
        <f t="shared" si="11"/>
        <v>1.9851409883057291E-5</v>
      </c>
      <c r="F99" s="105">
        <v>6.601</v>
      </c>
      <c r="G99" s="106">
        <v>0</v>
      </c>
      <c r="H99" s="124">
        <f t="shared" si="12"/>
        <v>6.601</v>
      </c>
      <c r="I99" s="125">
        <f t="shared" si="8"/>
        <v>-0.75306771701257391</v>
      </c>
      <c r="J99" s="105">
        <v>5.8479999999999999</v>
      </c>
      <c r="K99" s="106">
        <v>0</v>
      </c>
      <c r="L99" s="106">
        <f t="shared" si="13"/>
        <v>5.8479999999999999</v>
      </c>
      <c r="M99" s="107">
        <f t="shared" si="14"/>
        <v>8.7738997905869069E-6</v>
      </c>
      <c r="N99" s="106">
        <v>81.206999999999994</v>
      </c>
      <c r="O99" s="106">
        <v>0</v>
      </c>
      <c r="P99" s="124">
        <f t="shared" si="15"/>
        <v>81.206999999999994</v>
      </c>
      <c r="Q99" s="126">
        <f t="shared" si="9"/>
        <v>-0.92798650362653468</v>
      </c>
    </row>
    <row r="100" spans="1:17" ht="16.5" x14ac:dyDescent="0.3">
      <c r="A100" s="104" t="s">
        <v>179</v>
      </c>
      <c r="B100" s="105">
        <v>1.554</v>
      </c>
      <c r="C100" s="106">
        <v>0</v>
      </c>
      <c r="D100" s="106">
        <f t="shared" si="10"/>
        <v>1.554</v>
      </c>
      <c r="E100" s="107">
        <f t="shared" si="11"/>
        <v>1.8925822673785912E-5</v>
      </c>
      <c r="F100" s="105">
        <v>0.89800000000000002</v>
      </c>
      <c r="G100" s="106">
        <v>0</v>
      </c>
      <c r="H100" s="124">
        <f t="shared" si="12"/>
        <v>0.89800000000000002</v>
      </c>
      <c r="I100" s="125">
        <f t="shared" si="8"/>
        <v>0.73051224944320725</v>
      </c>
      <c r="J100" s="105">
        <v>9.2270000000000003</v>
      </c>
      <c r="K100" s="106">
        <v>0</v>
      </c>
      <c r="L100" s="106">
        <f t="shared" si="13"/>
        <v>9.2270000000000003</v>
      </c>
      <c r="M100" s="107">
        <f t="shared" si="14"/>
        <v>1.384349749790448E-5</v>
      </c>
      <c r="N100" s="106">
        <v>2.181</v>
      </c>
      <c r="O100" s="106">
        <v>0</v>
      </c>
      <c r="P100" s="124">
        <f t="shared" si="15"/>
        <v>2.181</v>
      </c>
      <c r="Q100" s="126">
        <f t="shared" si="9"/>
        <v>3.2306281522237503</v>
      </c>
    </row>
    <row r="101" spans="1:17" ht="16.5" x14ac:dyDescent="0.3">
      <c r="A101" s="104" t="s">
        <v>201</v>
      </c>
      <c r="B101" s="105">
        <v>1.492</v>
      </c>
      <c r="C101" s="106">
        <v>0</v>
      </c>
      <c r="D101" s="106">
        <f t="shared" si="10"/>
        <v>1.492</v>
      </c>
      <c r="E101" s="107">
        <f t="shared" si="11"/>
        <v>1.8170738371485573E-5</v>
      </c>
      <c r="F101" s="105">
        <v>1.07</v>
      </c>
      <c r="G101" s="106">
        <v>0</v>
      </c>
      <c r="H101" s="124">
        <f t="shared" si="12"/>
        <v>1.07</v>
      </c>
      <c r="I101" s="125">
        <f t="shared" si="8"/>
        <v>0.39439252336448583</v>
      </c>
      <c r="J101" s="105">
        <v>7.6859999999999999</v>
      </c>
      <c r="K101" s="106">
        <v>0</v>
      </c>
      <c r="L101" s="106">
        <f t="shared" si="13"/>
        <v>7.6859999999999999</v>
      </c>
      <c r="M101" s="107">
        <f t="shared" si="14"/>
        <v>1.1531496886192026E-5</v>
      </c>
      <c r="N101" s="106">
        <v>6.46</v>
      </c>
      <c r="O101" s="106">
        <v>0</v>
      </c>
      <c r="P101" s="124">
        <f t="shared" si="15"/>
        <v>6.46</v>
      </c>
      <c r="Q101" s="126">
        <f t="shared" si="9"/>
        <v>0.18978328173374615</v>
      </c>
    </row>
    <row r="102" spans="1:17" ht="16.5" x14ac:dyDescent="0.3">
      <c r="A102" s="104" t="s">
        <v>214</v>
      </c>
      <c r="B102" s="105">
        <v>1.4139999999999999</v>
      </c>
      <c r="C102" s="106">
        <v>0</v>
      </c>
      <c r="D102" s="106">
        <f t="shared" si="10"/>
        <v>1.4139999999999999</v>
      </c>
      <c r="E102" s="107">
        <f t="shared" si="11"/>
        <v>1.7220793604075469E-5</v>
      </c>
      <c r="F102" s="105">
        <v>1.01</v>
      </c>
      <c r="G102" s="106">
        <v>0</v>
      </c>
      <c r="H102" s="124">
        <f t="shared" si="12"/>
        <v>1.01</v>
      </c>
      <c r="I102" s="125">
        <f t="shared" si="8"/>
        <v>0.39999999999999991</v>
      </c>
      <c r="J102" s="105">
        <v>2.7480000000000002</v>
      </c>
      <c r="K102" s="106">
        <v>0</v>
      </c>
      <c r="L102" s="106">
        <f t="shared" si="13"/>
        <v>2.7480000000000002</v>
      </c>
      <c r="M102" s="107">
        <f t="shared" si="14"/>
        <v>4.1228927196533558E-6</v>
      </c>
      <c r="N102" s="106">
        <v>1.288</v>
      </c>
      <c r="O102" s="106">
        <v>0</v>
      </c>
      <c r="P102" s="124">
        <f t="shared" si="15"/>
        <v>1.288</v>
      </c>
      <c r="Q102" s="126">
        <f t="shared" si="9"/>
        <v>1.1335403726708075</v>
      </c>
    </row>
    <row r="103" spans="1:17" ht="16.5" x14ac:dyDescent="0.3">
      <c r="A103" s="104" t="s">
        <v>220</v>
      </c>
      <c r="B103" s="105">
        <v>1.3919999999999999</v>
      </c>
      <c r="C103" s="106">
        <v>0</v>
      </c>
      <c r="D103" s="106">
        <f t="shared" si="10"/>
        <v>1.3919999999999999</v>
      </c>
      <c r="E103" s="107">
        <f t="shared" si="11"/>
        <v>1.695286046454954E-5</v>
      </c>
      <c r="F103" s="105">
        <v>1.33</v>
      </c>
      <c r="G103" s="106">
        <v>0</v>
      </c>
      <c r="H103" s="124">
        <f t="shared" si="12"/>
        <v>1.33</v>
      </c>
      <c r="I103" s="125">
        <f t="shared" si="8"/>
        <v>4.6616541353383223E-2</v>
      </c>
      <c r="J103" s="105">
        <v>27.975999999999999</v>
      </c>
      <c r="K103" s="106">
        <v>0</v>
      </c>
      <c r="L103" s="106">
        <f t="shared" si="13"/>
        <v>27.975999999999999</v>
      </c>
      <c r="M103" s="107">
        <f t="shared" si="14"/>
        <v>4.1973088327882917E-5</v>
      </c>
      <c r="N103" s="106">
        <v>11.34</v>
      </c>
      <c r="O103" s="106">
        <v>0</v>
      </c>
      <c r="P103" s="124">
        <f t="shared" si="15"/>
        <v>11.34</v>
      </c>
      <c r="Q103" s="126">
        <f t="shared" si="9"/>
        <v>1.4670194003527337</v>
      </c>
    </row>
    <row r="104" spans="1:17" ht="16.5" x14ac:dyDescent="0.3">
      <c r="A104" s="104" t="s">
        <v>75</v>
      </c>
      <c r="B104" s="105">
        <v>1.23</v>
      </c>
      <c r="C104" s="106">
        <v>0</v>
      </c>
      <c r="D104" s="106">
        <f t="shared" si="10"/>
        <v>1.23</v>
      </c>
      <c r="E104" s="107">
        <f t="shared" si="11"/>
        <v>1.4979898255313172E-5</v>
      </c>
      <c r="F104" s="105">
        <v>1.212</v>
      </c>
      <c r="G104" s="106">
        <v>0</v>
      </c>
      <c r="H104" s="124">
        <f t="shared" si="12"/>
        <v>1.212</v>
      </c>
      <c r="I104" s="125">
        <f t="shared" si="8"/>
        <v>1.4851485148514865E-2</v>
      </c>
      <c r="J104" s="105">
        <v>9.0530000000000008</v>
      </c>
      <c r="K104" s="106">
        <v>0</v>
      </c>
      <c r="L104" s="106">
        <f t="shared" si="13"/>
        <v>9.0530000000000008</v>
      </c>
      <c r="M104" s="107">
        <f t="shared" si="14"/>
        <v>1.3582440971987564E-5</v>
      </c>
      <c r="N104" s="106">
        <v>14.672000000000001</v>
      </c>
      <c r="O104" s="106">
        <v>0</v>
      </c>
      <c r="P104" s="124">
        <f t="shared" si="15"/>
        <v>14.672000000000001</v>
      </c>
      <c r="Q104" s="126">
        <f t="shared" si="9"/>
        <v>-0.38297437295528891</v>
      </c>
    </row>
    <row r="105" spans="1:17" ht="16.5" x14ac:dyDescent="0.3">
      <c r="A105" s="104" t="s">
        <v>170</v>
      </c>
      <c r="B105" s="105">
        <v>1.1599999999999999</v>
      </c>
      <c r="C105" s="106">
        <v>0</v>
      </c>
      <c r="D105" s="106">
        <f t="shared" si="10"/>
        <v>1.1599999999999999</v>
      </c>
      <c r="E105" s="107">
        <f t="shared" si="11"/>
        <v>1.4127383720457951E-5</v>
      </c>
      <c r="F105" s="105">
        <v>0.82</v>
      </c>
      <c r="G105" s="106">
        <v>0</v>
      </c>
      <c r="H105" s="124">
        <f t="shared" si="12"/>
        <v>0.82</v>
      </c>
      <c r="I105" s="125">
        <f t="shared" si="8"/>
        <v>0.41463414634146334</v>
      </c>
      <c r="J105" s="105">
        <v>7.2009999999999996</v>
      </c>
      <c r="K105" s="106">
        <v>0</v>
      </c>
      <c r="L105" s="106">
        <f t="shared" si="13"/>
        <v>7.2009999999999996</v>
      </c>
      <c r="M105" s="107">
        <f t="shared" si="14"/>
        <v>1.0803839328320163E-5</v>
      </c>
      <c r="N105" s="106">
        <v>2.302</v>
      </c>
      <c r="O105" s="106">
        <v>0</v>
      </c>
      <c r="P105" s="124">
        <f t="shared" si="15"/>
        <v>2.302</v>
      </c>
      <c r="Q105" s="126">
        <f t="shared" si="9"/>
        <v>2.1281494352736749</v>
      </c>
    </row>
    <row r="106" spans="1:17" ht="16.5" x14ac:dyDescent="0.3">
      <c r="A106" s="104" t="s">
        <v>134</v>
      </c>
      <c r="B106" s="105">
        <v>1.141</v>
      </c>
      <c r="C106" s="106">
        <v>0</v>
      </c>
      <c r="D106" s="106">
        <f t="shared" si="10"/>
        <v>1.141</v>
      </c>
      <c r="E106" s="107">
        <f t="shared" si="11"/>
        <v>1.3895986918140107E-5</v>
      </c>
      <c r="F106" s="105">
        <v>0.3</v>
      </c>
      <c r="G106" s="106">
        <v>0</v>
      </c>
      <c r="H106" s="124">
        <f t="shared" si="12"/>
        <v>0.3</v>
      </c>
      <c r="I106" s="125">
        <f t="shared" si="8"/>
        <v>2.8033333333333337</v>
      </c>
      <c r="J106" s="105">
        <v>2.6840000000000002</v>
      </c>
      <c r="K106" s="106">
        <v>0</v>
      </c>
      <c r="L106" s="106">
        <f t="shared" si="13"/>
        <v>2.6840000000000002</v>
      </c>
      <c r="M106" s="107">
        <f t="shared" si="14"/>
        <v>4.0268719285115013E-6</v>
      </c>
      <c r="N106" s="106">
        <v>5.8789999999999996</v>
      </c>
      <c r="O106" s="106">
        <v>0</v>
      </c>
      <c r="P106" s="124">
        <f t="shared" si="15"/>
        <v>5.8789999999999996</v>
      </c>
      <c r="Q106" s="126">
        <f t="shared" si="9"/>
        <v>-0.54345977207007989</v>
      </c>
    </row>
    <row r="107" spans="1:17" ht="16.5" x14ac:dyDescent="0.3">
      <c r="A107" s="104" t="s">
        <v>286</v>
      </c>
      <c r="B107" s="105">
        <v>1.1299999999999999</v>
      </c>
      <c r="C107" s="106">
        <v>0</v>
      </c>
      <c r="D107" s="106">
        <f t="shared" si="10"/>
        <v>1.1299999999999999</v>
      </c>
      <c r="E107" s="107">
        <f t="shared" si="11"/>
        <v>1.3762020348377141E-5</v>
      </c>
      <c r="F107" s="105">
        <v>0</v>
      </c>
      <c r="G107" s="106">
        <v>0</v>
      </c>
      <c r="H107" s="124">
        <f t="shared" si="12"/>
        <v>0</v>
      </c>
      <c r="I107" s="125" t="str">
        <f t="shared" si="8"/>
        <v/>
      </c>
      <c r="J107" s="105">
        <v>8.2880000000000003</v>
      </c>
      <c r="K107" s="106">
        <v>0</v>
      </c>
      <c r="L107" s="106">
        <f t="shared" si="13"/>
        <v>8.2880000000000003</v>
      </c>
      <c r="M107" s="107">
        <f t="shared" si="14"/>
        <v>1.243469245287009E-5</v>
      </c>
      <c r="N107" s="106">
        <v>0</v>
      </c>
      <c r="O107" s="106">
        <v>0</v>
      </c>
      <c r="P107" s="124">
        <f t="shared" si="15"/>
        <v>0</v>
      </c>
      <c r="Q107" s="126" t="str">
        <f t="shared" si="9"/>
        <v/>
      </c>
    </row>
    <row r="108" spans="1:17" ht="16.5" x14ac:dyDescent="0.3">
      <c r="A108" s="104" t="s">
        <v>115</v>
      </c>
      <c r="B108" s="105">
        <v>1.123</v>
      </c>
      <c r="C108" s="106">
        <v>0</v>
      </c>
      <c r="D108" s="106">
        <f t="shared" si="10"/>
        <v>1.123</v>
      </c>
      <c r="E108" s="107">
        <f t="shared" si="11"/>
        <v>1.367676889489162E-5</v>
      </c>
      <c r="F108" s="105">
        <v>2.3959999999999999</v>
      </c>
      <c r="G108" s="106">
        <v>0</v>
      </c>
      <c r="H108" s="124">
        <f t="shared" si="12"/>
        <v>2.3959999999999999</v>
      </c>
      <c r="I108" s="125">
        <f t="shared" si="8"/>
        <v>-0.53130217028380633</v>
      </c>
      <c r="J108" s="105">
        <v>26.553000000000001</v>
      </c>
      <c r="K108" s="106">
        <v>0</v>
      </c>
      <c r="L108" s="106">
        <f t="shared" si="13"/>
        <v>26.553000000000001</v>
      </c>
      <c r="M108" s="107">
        <f t="shared" si="14"/>
        <v>3.9838126049838258E-5</v>
      </c>
      <c r="N108" s="106">
        <v>29.488</v>
      </c>
      <c r="O108" s="106">
        <v>0</v>
      </c>
      <c r="P108" s="124">
        <f t="shared" si="15"/>
        <v>29.488</v>
      </c>
      <c r="Q108" s="126">
        <f t="shared" si="9"/>
        <v>-9.9532013022246346E-2</v>
      </c>
    </row>
    <row r="109" spans="1:17" ht="16.5" x14ac:dyDescent="0.3">
      <c r="A109" s="104" t="s">
        <v>181</v>
      </c>
      <c r="B109" s="105">
        <v>1.0249999999999999</v>
      </c>
      <c r="C109" s="106">
        <v>0</v>
      </c>
      <c r="D109" s="106">
        <f t="shared" si="10"/>
        <v>1.0249999999999999</v>
      </c>
      <c r="E109" s="107">
        <f t="shared" si="11"/>
        <v>1.248324854609431E-5</v>
      </c>
      <c r="F109" s="105">
        <v>0.68500000000000005</v>
      </c>
      <c r="G109" s="106">
        <v>0</v>
      </c>
      <c r="H109" s="124">
        <f t="shared" si="12"/>
        <v>0.68500000000000005</v>
      </c>
      <c r="I109" s="125">
        <f t="shared" si="8"/>
        <v>0.49635036496350349</v>
      </c>
      <c r="J109" s="105">
        <v>3.149</v>
      </c>
      <c r="K109" s="106">
        <v>0</v>
      </c>
      <c r="L109" s="106">
        <f t="shared" si="13"/>
        <v>3.149</v>
      </c>
      <c r="M109" s="107">
        <f t="shared" si="14"/>
        <v>4.7245229891515339E-6</v>
      </c>
      <c r="N109" s="106">
        <v>6.2460000000000004</v>
      </c>
      <c r="O109" s="106">
        <v>0</v>
      </c>
      <c r="P109" s="124">
        <f t="shared" si="15"/>
        <v>6.2460000000000004</v>
      </c>
      <c r="Q109" s="126">
        <f t="shared" si="9"/>
        <v>-0.49583733589497281</v>
      </c>
    </row>
    <row r="110" spans="1:17" ht="16.5" x14ac:dyDescent="0.3">
      <c r="A110" s="104" t="s">
        <v>209</v>
      </c>
      <c r="B110" s="105">
        <v>0.996</v>
      </c>
      <c r="C110" s="106">
        <v>0</v>
      </c>
      <c r="D110" s="106">
        <f t="shared" si="10"/>
        <v>0.996</v>
      </c>
      <c r="E110" s="107">
        <f t="shared" si="11"/>
        <v>1.2130063953082861E-5</v>
      </c>
      <c r="F110" s="105">
        <v>1.45</v>
      </c>
      <c r="G110" s="106">
        <v>0</v>
      </c>
      <c r="H110" s="124">
        <f t="shared" si="12"/>
        <v>1.45</v>
      </c>
      <c r="I110" s="125">
        <f t="shared" si="8"/>
        <v>-0.31310344827586201</v>
      </c>
      <c r="J110" s="105">
        <v>7.5259999999999998</v>
      </c>
      <c r="K110" s="106">
        <v>0</v>
      </c>
      <c r="L110" s="106">
        <f t="shared" si="13"/>
        <v>7.5259999999999998</v>
      </c>
      <c r="M110" s="107">
        <f t="shared" si="14"/>
        <v>1.1291444908337391E-5</v>
      </c>
      <c r="N110" s="106">
        <v>7.4939999999999998</v>
      </c>
      <c r="O110" s="106">
        <v>0</v>
      </c>
      <c r="P110" s="124">
        <f t="shared" si="15"/>
        <v>7.4939999999999998</v>
      </c>
      <c r="Q110" s="126">
        <f t="shared" si="9"/>
        <v>4.2700827328530089E-3</v>
      </c>
    </row>
    <row r="111" spans="1:17" ht="16.5" x14ac:dyDescent="0.3">
      <c r="A111" s="104" t="s">
        <v>173</v>
      </c>
      <c r="B111" s="105">
        <v>0.96</v>
      </c>
      <c r="C111" s="106">
        <v>0</v>
      </c>
      <c r="D111" s="106">
        <f t="shared" si="10"/>
        <v>0.96</v>
      </c>
      <c r="E111" s="107">
        <f t="shared" si="11"/>
        <v>1.1691627906585891E-5</v>
      </c>
      <c r="F111" s="105">
        <v>0.13</v>
      </c>
      <c r="G111" s="106">
        <v>0</v>
      </c>
      <c r="H111" s="124">
        <f t="shared" si="12"/>
        <v>0.13</v>
      </c>
      <c r="I111" s="125">
        <f t="shared" si="8"/>
        <v>6.3846153846153841</v>
      </c>
      <c r="J111" s="105">
        <v>1.1200000000000001</v>
      </c>
      <c r="K111" s="106">
        <v>0</v>
      </c>
      <c r="L111" s="106">
        <f t="shared" si="13"/>
        <v>1.1200000000000001</v>
      </c>
      <c r="M111" s="107">
        <f t="shared" si="14"/>
        <v>1.6803638449824447E-6</v>
      </c>
      <c r="N111" s="106">
        <v>0.51100000000000001</v>
      </c>
      <c r="O111" s="106">
        <v>0</v>
      </c>
      <c r="P111" s="124">
        <f t="shared" si="15"/>
        <v>0.51100000000000001</v>
      </c>
      <c r="Q111" s="126">
        <f t="shared" si="9"/>
        <v>1.1917808219178085</v>
      </c>
    </row>
    <row r="112" spans="1:17" ht="16.5" x14ac:dyDescent="0.3">
      <c r="A112" s="104" t="s">
        <v>190</v>
      </c>
      <c r="B112" s="105">
        <v>0.94599999999999995</v>
      </c>
      <c r="C112" s="106">
        <v>0</v>
      </c>
      <c r="D112" s="106">
        <f t="shared" si="10"/>
        <v>0.94599999999999995</v>
      </c>
      <c r="E112" s="107">
        <f t="shared" si="11"/>
        <v>1.1521124999614846E-5</v>
      </c>
      <c r="F112" s="105">
        <v>1.381</v>
      </c>
      <c r="G112" s="106">
        <v>0</v>
      </c>
      <c r="H112" s="124">
        <f t="shared" si="12"/>
        <v>1.381</v>
      </c>
      <c r="I112" s="125">
        <f t="shared" si="8"/>
        <v>-0.31498913830557573</v>
      </c>
      <c r="J112" s="105">
        <v>15.481999999999999</v>
      </c>
      <c r="K112" s="106">
        <v>0</v>
      </c>
      <c r="L112" s="106">
        <f t="shared" si="13"/>
        <v>15.481999999999999</v>
      </c>
      <c r="M112" s="107">
        <f t="shared" si="14"/>
        <v>2.3228029507159112E-5</v>
      </c>
      <c r="N112" s="106">
        <v>8.4819999999999993</v>
      </c>
      <c r="O112" s="106">
        <v>0</v>
      </c>
      <c r="P112" s="124">
        <f t="shared" si="15"/>
        <v>8.4819999999999993</v>
      </c>
      <c r="Q112" s="126">
        <f t="shared" si="9"/>
        <v>0.8252770572978072</v>
      </c>
    </row>
    <row r="113" spans="1:17" ht="16.5" x14ac:dyDescent="0.3">
      <c r="A113" s="104" t="s">
        <v>182</v>
      </c>
      <c r="B113" s="105">
        <v>0.92</v>
      </c>
      <c r="C113" s="106">
        <v>0</v>
      </c>
      <c r="D113" s="106">
        <f t="shared" si="10"/>
        <v>0.92</v>
      </c>
      <c r="E113" s="107">
        <f t="shared" si="11"/>
        <v>1.120447674381148E-5</v>
      </c>
      <c r="F113" s="105">
        <v>0.6</v>
      </c>
      <c r="G113" s="106">
        <v>0</v>
      </c>
      <c r="H113" s="124">
        <f t="shared" si="12"/>
        <v>0.6</v>
      </c>
      <c r="I113" s="125">
        <f t="shared" si="8"/>
        <v>0.53333333333333344</v>
      </c>
      <c r="J113" s="105">
        <v>5.1779999999999999</v>
      </c>
      <c r="K113" s="106">
        <v>0</v>
      </c>
      <c r="L113" s="106">
        <f t="shared" si="13"/>
        <v>5.1779999999999999</v>
      </c>
      <c r="M113" s="107">
        <f t="shared" si="14"/>
        <v>7.7686821333206224E-6</v>
      </c>
      <c r="N113" s="106">
        <v>0.224</v>
      </c>
      <c r="O113" s="106">
        <v>0</v>
      </c>
      <c r="P113" s="124">
        <f t="shared" si="15"/>
        <v>0.224</v>
      </c>
      <c r="Q113" s="126">
        <f t="shared" si="9"/>
        <v>22.116071428571427</v>
      </c>
    </row>
    <row r="114" spans="1:17" ht="16.5" x14ac:dyDescent="0.3">
      <c r="A114" s="104" t="s">
        <v>114</v>
      </c>
      <c r="B114" s="105">
        <v>0.77300000000000002</v>
      </c>
      <c r="C114" s="106">
        <v>0</v>
      </c>
      <c r="D114" s="106">
        <f t="shared" si="10"/>
        <v>0.77300000000000002</v>
      </c>
      <c r="E114" s="107">
        <f t="shared" si="11"/>
        <v>9.4141962206155141E-6</v>
      </c>
      <c r="F114" s="105">
        <v>0.75600000000000001</v>
      </c>
      <c r="G114" s="106">
        <v>0</v>
      </c>
      <c r="H114" s="124">
        <f t="shared" si="12"/>
        <v>0.75600000000000001</v>
      </c>
      <c r="I114" s="125">
        <f t="shared" si="8"/>
        <v>2.2486772486772555E-2</v>
      </c>
      <c r="J114" s="105">
        <v>19.419</v>
      </c>
      <c r="K114" s="106">
        <v>0</v>
      </c>
      <c r="L114" s="106">
        <f t="shared" si="13"/>
        <v>19.419</v>
      </c>
      <c r="M114" s="107">
        <f t="shared" si="14"/>
        <v>2.9134808487244725E-5</v>
      </c>
      <c r="N114" s="106">
        <v>7.835</v>
      </c>
      <c r="O114" s="106">
        <v>0</v>
      </c>
      <c r="P114" s="124">
        <f t="shared" si="15"/>
        <v>7.835</v>
      </c>
      <c r="Q114" s="126">
        <f t="shared" si="9"/>
        <v>1.4784939374601151</v>
      </c>
    </row>
    <row r="115" spans="1:17" ht="16.5" x14ac:dyDescent="0.3">
      <c r="A115" s="104" t="s">
        <v>195</v>
      </c>
      <c r="B115" s="105">
        <v>0.76200000000000001</v>
      </c>
      <c r="C115" s="106">
        <v>0</v>
      </c>
      <c r="D115" s="106">
        <f t="shared" si="10"/>
        <v>0.76200000000000001</v>
      </c>
      <c r="E115" s="107">
        <f t="shared" si="11"/>
        <v>9.2802296508525517E-6</v>
      </c>
      <c r="F115" s="105">
        <v>1.431</v>
      </c>
      <c r="G115" s="106">
        <v>0</v>
      </c>
      <c r="H115" s="124">
        <f t="shared" si="12"/>
        <v>1.431</v>
      </c>
      <c r="I115" s="125">
        <f t="shared" si="8"/>
        <v>-0.46750524109014679</v>
      </c>
      <c r="J115" s="105">
        <v>7.8029999999999999</v>
      </c>
      <c r="K115" s="106">
        <v>0</v>
      </c>
      <c r="L115" s="106">
        <f t="shared" si="13"/>
        <v>7.8029999999999999</v>
      </c>
      <c r="M115" s="107">
        <f t="shared" si="14"/>
        <v>1.1707034894998227E-5</v>
      </c>
      <c r="N115" s="106">
        <v>9.968</v>
      </c>
      <c r="O115" s="106">
        <v>0</v>
      </c>
      <c r="P115" s="124">
        <f t="shared" si="15"/>
        <v>9.968</v>
      </c>
      <c r="Q115" s="126">
        <f t="shared" si="9"/>
        <v>-0.21719502407704661</v>
      </c>
    </row>
    <row r="116" spans="1:17" ht="16.5" x14ac:dyDescent="0.3">
      <c r="A116" s="104" t="s">
        <v>80</v>
      </c>
      <c r="B116" s="105">
        <v>0.75</v>
      </c>
      <c r="C116" s="106">
        <v>0</v>
      </c>
      <c r="D116" s="106">
        <f t="shared" si="10"/>
        <v>0.75</v>
      </c>
      <c r="E116" s="107">
        <f t="shared" si="11"/>
        <v>9.1340843020202267E-6</v>
      </c>
      <c r="F116" s="105">
        <v>1.3919999999999999</v>
      </c>
      <c r="G116" s="106">
        <v>0</v>
      </c>
      <c r="H116" s="124">
        <f t="shared" si="12"/>
        <v>1.3919999999999999</v>
      </c>
      <c r="I116" s="125">
        <f t="shared" si="8"/>
        <v>-0.46120689655172409</v>
      </c>
      <c r="J116" s="105">
        <v>6.0759999999999996</v>
      </c>
      <c r="K116" s="106">
        <v>0</v>
      </c>
      <c r="L116" s="106">
        <f t="shared" si="13"/>
        <v>6.0759999999999996</v>
      </c>
      <c r="M116" s="107">
        <f t="shared" si="14"/>
        <v>9.1159738590297611E-6</v>
      </c>
      <c r="N116" s="106">
        <v>12.068</v>
      </c>
      <c r="O116" s="106">
        <v>0</v>
      </c>
      <c r="P116" s="124">
        <f t="shared" si="15"/>
        <v>12.068</v>
      </c>
      <c r="Q116" s="126">
        <f t="shared" si="9"/>
        <v>-0.49651972157772628</v>
      </c>
    </row>
    <row r="117" spans="1:17" ht="16.5" x14ac:dyDescent="0.3">
      <c r="A117" s="104" t="s">
        <v>171</v>
      </c>
      <c r="B117" s="105">
        <v>0.75</v>
      </c>
      <c r="C117" s="106">
        <v>0</v>
      </c>
      <c r="D117" s="106">
        <f t="shared" si="10"/>
        <v>0.75</v>
      </c>
      <c r="E117" s="107">
        <f t="shared" si="11"/>
        <v>9.1340843020202267E-6</v>
      </c>
      <c r="F117" s="105">
        <v>2E-3</v>
      </c>
      <c r="G117" s="106">
        <v>0</v>
      </c>
      <c r="H117" s="124">
        <f t="shared" si="12"/>
        <v>2E-3</v>
      </c>
      <c r="I117" s="125">
        <f t="shared" si="8"/>
        <v>374</v>
      </c>
      <c r="J117" s="105">
        <v>2.0099999999999998</v>
      </c>
      <c r="K117" s="106">
        <v>0</v>
      </c>
      <c r="L117" s="106">
        <f t="shared" si="13"/>
        <v>2.0099999999999998</v>
      </c>
      <c r="M117" s="107">
        <f t="shared" si="14"/>
        <v>3.0156529717988511E-6</v>
      </c>
      <c r="N117" s="106">
        <v>3.1869999999999998</v>
      </c>
      <c r="O117" s="106">
        <v>0</v>
      </c>
      <c r="P117" s="124">
        <f t="shared" si="15"/>
        <v>3.1869999999999998</v>
      </c>
      <c r="Q117" s="126">
        <f t="shared" si="9"/>
        <v>-0.36931283338562915</v>
      </c>
    </row>
    <row r="118" spans="1:17" ht="16.5" x14ac:dyDescent="0.3">
      <c r="A118" s="104" t="s">
        <v>197</v>
      </c>
      <c r="B118" s="105">
        <v>0.747</v>
      </c>
      <c r="C118" s="106">
        <v>0</v>
      </c>
      <c r="D118" s="106">
        <f t="shared" si="10"/>
        <v>0.747</v>
      </c>
      <c r="E118" s="107">
        <f t="shared" si="11"/>
        <v>9.0975479648121458E-6</v>
      </c>
      <c r="F118" s="105">
        <v>1.1160000000000001</v>
      </c>
      <c r="G118" s="106">
        <v>0</v>
      </c>
      <c r="H118" s="124">
        <f t="shared" si="12"/>
        <v>1.1160000000000001</v>
      </c>
      <c r="I118" s="125">
        <f t="shared" si="8"/>
        <v>-0.33064516129032262</v>
      </c>
      <c r="J118" s="105">
        <v>10.519</v>
      </c>
      <c r="K118" s="106">
        <v>0</v>
      </c>
      <c r="L118" s="106">
        <f t="shared" si="13"/>
        <v>10.519</v>
      </c>
      <c r="M118" s="107">
        <f t="shared" si="14"/>
        <v>1.5781917219080656E-5</v>
      </c>
      <c r="N118" s="106">
        <v>7.032</v>
      </c>
      <c r="O118" s="106">
        <v>0</v>
      </c>
      <c r="P118" s="124">
        <f t="shared" si="15"/>
        <v>7.032</v>
      </c>
      <c r="Q118" s="126">
        <f t="shared" si="9"/>
        <v>0.49587599544937433</v>
      </c>
    </row>
    <row r="119" spans="1:17" ht="16.5" x14ac:dyDescent="0.3">
      <c r="A119" s="104" t="s">
        <v>188</v>
      </c>
      <c r="B119" s="105">
        <v>0.74399999999999999</v>
      </c>
      <c r="C119" s="106">
        <v>0</v>
      </c>
      <c r="D119" s="106">
        <f t="shared" si="10"/>
        <v>0.74399999999999999</v>
      </c>
      <c r="E119" s="107">
        <f t="shared" si="11"/>
        <v>9.061011627604065E-6</v>
      </c>
      <c r="F119" s="105">
        <v>0.35399999999999998</v>
      </c>
      <c r="G119" s="106">
        <v>0</v>
      </c>
      <c r="H119" s="124">
        <f t="shared" si="12"/>
        <v>0.35399999999999998</v>
      </c>
      <c r="I119" s="125">
        <f t="shared" si="8"/>
        <v>1.1016949152542375</v>
      </c>
      <c r="J119" s="105">
        <v>4.1390000000000002</v>
      </c>
      <c r="K119" s="106">
        <v>0</v>
      </c>
      <c r="L119" s="106">
        <f t="shared" si="13"/>
        <v>4.1390000000000002</v>
      </c>
      <c r="M119" s="107">
        <f t="shared" si="14"/>
        <v>6.209844602127088E-6</v>
      </c>
      <c r="N119" s="106">
        <v>2.66</v>
      </c>
      <c r="O119" s="106">
        <v>0</v>
      </c>
      <c r="P119" s="124">
        <f t="shared" si="15"/>
        <v>2.66</v>
      </c>
      <c r="Q119" s="126">
        <f t="shared" si="9"/>
        <v>0.55601503759398496</v>
      </c>
    </row>
    <row r="120" spans="1:17" ht="16.5" x14ac:dyDescent="0.3">
      <c r="A120" s="104" t="s">
        <v>143</v>
      </c>
      <c r="B120" s="105">
        <v>0.67</v>
      </c>
      <c r="C120" s="106">
        <v>0</v>
      </c>
      <c r="D120" s="106">
        <f t="shared" si="10"/>
        <v>0.67</v>
      </c>
      <c r="E120" s="107">
        <f t="shared" si="11"/>
        <v>8.1597819764714035E-6</v>
      </c>
      <c r="F120" s="105">
        <v>0.62</v>
      </c>
      <c r="G120" s="106">
        <v>0</v>
      </c>
      <c r="H120" s="124">
        <f t="shared" si="12"/>
        <v>0.62</v>
      </c>
      <c r="I120" s="125">
        <f t="shared" si="8"/>
        <v>8.0645161290322731E-2</v>
      </c>
      <c r="J120" s="105">
        <v>2.4470000000000001</v>
      </c>
      <c r="K120" s="106">
        <v>0</v>
      </c>
      <c r="L120" s="106">
        <f t="shared" si="13"/>
        <v>2.4470000000000001</v>
      </c>
      <c r="M120" s="107">
        <f t="shared" si="14"/>
        <v>3.6712949363143231E-6</v>
      </c>
      <c r="N120" s="106">
        <v>0.46600000000000003</v>
      </c>
      <c r="O120" s="106">
        <v>0</v>
      </c>
      <c r="P120" s="124">
        <f t="shared" si="15"/>
        <v>0.46600000000000003</v>
      </c>
      <c r="Q120" s="126">
        <f t="shared" si="9"/>
        <v>4.2510729613733904</v>
      </c>
    </row>
    <row r="121" spans="1:17" ht="16.5" x14ac:dyDescent="0.3">
      <c r="A121" s="104" t="s">
        <v>158</v>
      </c>
      <c r="B121" s="105">
        <v>0.64100000000000001</v>
      </c>
      <c r="C121" s="106">
        <v>0</v>
      </c>
      <c r="D121" s="106">
        <f t="shared" si="10"/>
        <v>0.64100000000000001</v>
      </c>
      <c r="E121" s="107">
        <f t="shared" si="11"/>
        <v>7.8065973834599544E-6</v>
      </c>
      <c r="F121" s="105">
        <v>0.501</v>
      </c>
      <c r="G121" s="106">
        <v>0</v>
      </c>
      <c r="H121" s="124">
        <f t="shared" si="12"/>
        <v>0.501</v>
      </c>
      <c r="I121" s="125">
        <f t="shared" si="8"/>
        <v>0.27944111776447111</v>
      </c>
      <c r="J121" s="105">
        <v>3.907</v>
      </c>
      <c r="K121" s="106">
        <v>0</v>
      </c>
      <c r="L121" s="106">
        <f t="shared" si="13"/>
        <v>3.907</v>
      </c>
      <c r="M121" s="107">
        <f t="shared" si="14"/>
        <v>5.8617692342378667E-6</v>
      </c>
      <c r="N121" s="106">
        <v>4.1950000000000003</v>
      </c>
      <c r="O121" s="106">
        <v>0</v>
      </c>
      <c r="P121" s="124">
        <f t="shared" si="15"/>
        <v>4.1950000000000003</v>
      </c>
      <c r="Q121" s="126">
        <f t="shared" si="9"/>
        <v>-6.8653158522050117E-2</v>
      </c>
    </row>
    <row r="122" spans="1:17" ht="16.5" x14ac:dyDescent="0.3">
      <c r="A122" s="104" t="s">
        <v>196</v>
      </c>
      <c r="B122" s="105">
        <v>0.57399999999999995</v>
      </c>
      <c r="C122" s="106">
        <v>0</v>
      </c>
      <c r="D122" s="106">
        <f t="shared" si="10"/>
        <v>0.57399999999999995</v>
      </c>
      <c r="E122" s="107">
        <f t="shared" si="11"/>
        <v>6.9906191858128137E-6</v>
      </c>
      <c r="F122" s="105">
        <v>0.442</v>
      </c>
      <c r="G122" s="106">
        <v>0</v>
      </c>
      <c r="H122" s="124">
        <f t="shared" si="12"/>
        <v>0.442</v>
      </c>
      <c r="I122" s="125">
        <f t="shared" si="8"/>
        <v>0.29864253393665141</v>
      </c>
      <c r="J122" s="105">
        <v>2.2909999999999999</v>
      </c>
      <c r="K122" s="106">
        <v>0</v>
      </c>
      <c r="L122" s="106">
        <f t="shared" si="13"/>
        <v>2.2909999999999999</v>
      </c>
      <c r="M122" s="107">
        <f t="shared" si="14"/>
        <v>3.437244257906054E-6</v>
      </c>
      <c r="N122" s="106">
        <v>1.915</v>
      </c>
      <c r="O122" s="106">
        <v>0</v>
      </c>
      <c r="P122" s="124">
        <f t="shared" si="15"/>
        <v>1.915</v>
      </c>
      <c r="Q122" s="126">
        <f t="shared" si="9"/>
        <v>0.19634464751958225</v>
      </c>
    </row>
    <row r="123" spans="1:17" ht="16.5" x14ac:dyDescent="0.3">
      <c r="A123" s="104" t="s">
        <v>168</v>
      </c>
      <c r="B123" s="105">
        <v>0.56699999999999995</v>
      </c>
      <c r="C123" s="106">
        <v>0</v>
      </c>
      <c r="D123" s="106">
        <f t="shared" si="10"/>
        <v>0.56699999999999995</v>
      </c>
      <c r="E123" s="107">
        <f t="shared" si="11"/>
        <v>6.9053677323272912E-6</v>
      </c>
      <c r="F123" s="105">
        <v>0.4</v>
      </c>
      <c r="G123" s="106">
        <v>0</v>
      </c>
      <c r="H123" s="124">
        <f t="shared" si="12"/>
        <v>0.4</v>
      </c>
      <c r="I123" s="125">
        <f t="shared" si="8"/>
        <v>0.41749999999999976</v>
      </c>
      <c r="J123" s="105">
        <v>3.2879999999999998</v>
      </c>
      <c r="K123" s="106">
        <v>0</v>
      </c>
      <c r="L123" s="106">
        <f t="shared" si="13"/>
        <v>3.2879999999999998</v>
      </c>
      <c r="M123" s="107">
        <f t="shared" si="14"/>
        <v>4.9330681449127473E-6</v>
      </c>
      <c r="N123" s="106">
        <v>3.0409999999999999</v>
      </c>
      <c r="O123" s="106">
        <v>0</v>
      </c>
      <c r="P123" s="124">
        <f t="shared" si="15"/>
        <v>3.0409999999999999</v>
      </c>
      <c r="Q123" s="126">
        <f t="shared" si="9"/>
        <v>8.1223281815192339E-2</v>
      </c>
    </row>
    <row r="124" spans="1:17" ht="16.5" x14ac:dyDescent="0.3">
      <c r="A124" s="104" t="s">
        <v>120</v>
      </c>
      <c r="B124" s="105">
        <v>0.55400000000000005</v>
      </c>
      <c r="C124" s="106">
        <v>0</v>
      </c>
      <c r="D124" s="106">
        <f t="shared" si="10"/>
        <v>0.55400000000000005</v>
      </c>
      <c r="E124" s="107">
        <f t="shared" si="11"/>
        <v>6.7470436044256088E-6</v>
      </c>
      <c r="F124" s="105">
        <v>1.056</v>
      </c>
      <c r="G124" s="106">
        <v>0</v>
      </c>
      <c r="H124" s="124">
        <f t="shared" si="12"/>
        <v>1.056</v>
      </c>
      <c r="I124" s="125">
        <f t="shared" si="8"/>
        <v>-0.47537878787878785</v>
      </c>
      <c r="J124" s="105">
        <v>8.7050000000000001</v>
      </c>
      <c r="K124" s="106">
        <v>0</v>
      </c>
      <c r="L124" s="106">
        <f t="shared" si="13"/>
        <v>8.7050000000000001</v>
      </c>
      <c r="M124" s="107">
        <f t="shared" si="14"/>
        <v>1.3060327920153732E-5</v>
      </c>
      <c r="N124" s="106">
        <v>12.866</v>
      </c>
      <c r="O124" s="106">
        <v>0</v>
      </c>
      <c r="P124" s="124">
        <f t="shared" si="15"/>
        <v>12.866</v>
      </c>
      <c r="Q124" s="126">
        <f t="shared" si="9"/>
        <v>-0.3234105394061868</v>
      </c>
    </row>
    <row r="125" spans="1:17" ht="16.5" x14ac:dyDescent="0.3">
      <c r="A125" s="104" t="s">
        <v>187</v>
      </c>
      <c r="B125" s="105">
        <v>0.54200000000000004</v>
      </c>
      <c r="C125" s="106">
        <v>0</v>
      </c>
      <c r="D125" s="106">
        <f t="shared" si="10"/>
        <v>0.54200000000000004</v>
      </c>
      <c r="E125" s="107">
        <f t="shared" si="11"/>
        <v>6.6008982555932846E-6</v>
      </c>
      <c r="F125" s="105">
        <v>0.79600000000000004</v>
      </c>
      <c r="G125" s="106">
        <v>0</v>
      </c>
      <c r="H125" s="124">
        <f t="shared" si="12"/>
        <v>0.79600000000000004</v>
      </c>
      <c r="I125" s="125">
        <f t="shared" si="8"/>
        <v>-0.31909547738693467</v>
      </c>
      <c r="J125" s="105">
        <v>3.4209999999999998</v>
      </c>
      <c r="K125" s="106">
        <v>0</v>
      </c>
      <c r="L125" s="106">
        <f t="shared" si="13"/>
        <v>3.4209999999999998</v>
      </c>
      <c r="M125" s="107">
        <f t="shared" si="14"/>
        <v>5.1326113515044132E-6</v>
      </c>
      <c r="N125" s="106">
        <v>7.2839999999999998</v>
      </c>
      <c r="O125" s="106">
        <v>0</v>
      </c>
      <c r="P125" s="124">
        <f t="shared" si="15"/>
        <v>7.2839999999999998</v>
      </c>
      <c r="Q125" s="126">
        <f t="shared" si="9"/>
        <v>-0.53034047226798464</v>
      </c>
    </row>
    <row r="126" spans="1:17" ht="16.5" x14ac:dyDescent="0.3">
      <c r="A126" s="104" t="s">
        <v>83</v>
      </c>
      <c r="B126" s="105">
        <v>0.51300000000000001</v>
      </c>
      <c r="C126" s="106">
        <v>0</v>
      </c>
      <c r="D126" s="106">
        <f t="shared" si="10"/>
        <v>0.51300000000000001</v>
      </c>
      <c r="E126" s="107">
        <f t="shared" si="11"/>
        <v>6.2477136625818355E-6</v>
      </c>
      <c r="F126" s="105">
        <v>0.58899999999999997</v>
      </c>
      <c r="G126" s="106">
        <v>0</v>
      </c>
      <c r="H126" s="124">
        <f t="shared" si="12"/>
        <v>0.58899999999999997</v>
      </c>
      <c r="I126" s="125">
        <f t="shared" si="8"/>
        <v>-0.12903225806451601</v>
      </c>
      <c r="J126" s="105">
        <v>5.2770000000000001</v>
      </c>
      <c r="K126" s="106">
        <v>0</v>
      </c>
      <c r="L126" s="106">
        <f t="shared" si="13"/>
        <v>5.2770000000000001</v>
      </c>
      <c r="M126" s="107">
        <f t="shared" si="14"/>
        <v>7.9172142946181788E-6</v>
      </c>
      <c r="N126" s="106">
        <v>2.016</v>
      </c>
      <c r="O126" s="106">
        <v>0</v>
      </c>
      <c r="P126" s="124">
        <f t="shared" si="15"/>
        <v>2.016</v>
      </c>
      <c r="Q126" s="126">
        <f t="shared" si="9"/>
        <v>1.6175595238095237</v>
      </c>
    </row>
    <row r="127" spans="1:17" ht="16.5" x14ac:dyDescent="0.3">
      <c r="A127" s="104" t="s">
        <v>141</v>
      </c>
      <c r="B127" s="105">
        <v>0.51100000000000001</v>
      </c>
      <c r="C127" s="106">
        <v>0</v>
      </c>
      <c r="D127" s="106">
        <f t="shared" si="10"/>
        <v>0.51100000000000001</v>
      </c>
      <c r="E127" s="107">
        <f t="shared" si="11"/>
        <v>6.2233561044431147E-6</v>
      </c>
      <c r="F127" s="105">
        <v>0.28199999999999997</v>
      </c>
      <c r="G127" s="106">
        <v>0</v>
      </c>
      <c r="H127" s="124">
        <f t="shared" si="12"/>
        <v>0.28199999999999997</v>
      </c>
      <c r="I127" s="125">
        <f t="shared" si="8"/>
        <v>0.81205673758865271</v>
      </c>
      <c r="J127" s="105">
        <v>0.75</v>
      </c>
      <c r="K127" s="106">
        <v>0</v>
      </c>
      <c r="L127" s="106">
        <f t="shared" si="13"/>
        <v>0.75</v>
      </c>
      <c r="M127" s="107">
        <f t="shared" si="14"/>
        <v>1.1252436461936012E-6</v>
      </c>
      <c r="N127" s="106">
        <v>0.69899999999999995</v>
      </c>
      <c r="O127" s="106">
        <v>0</v>
      </c>
      <c r="P127" s="124">
        <f t="shared" si="15"/>
        <v>0.69899999999999995</v>
      </c>
      <c r="Q127" s="126">
        <f t="shared" si="9"/>
        <v>7.2961373390558082E-2</v>
      </c>
    </row>
    <row r="128" spans="1:17" ht="16.5" x14ac:dyDescent="0.3">
      <c r="A128" s="104" t="s">
        <v>169</v>
      </c>
      <c r="B128" s="105">
        <v>0.50800000000000001</v>
      </c>
      <c r="C128" s="106">
        <v>0</v>
      </c>
      <c r="D128" s="106">
        <f t="shared" si="10"/>
        <v>0.50800000000000001</v>
      </c>
      <c r="E128" s="107">
        <f t="shared" si="11"/>
        <v>6.1868197672350339E-6</v>
      </c>
      <c r="F128" s="105">
        <v>0.76600000000000001</v>
      </c>
      <c r="G128" s="106">
        <v>0</v>
      </c>
      <c r="H128" s="124">
        <f t="shared" si="12"/>
        <v>0.76600000000000001</v>
      </c>
      <c r="I128" s="125">
        <f t="shared" si="8"/>
        <v>-0.33681462140992169</v>
      </c>
      <c r="J128" s="105">
        <v>13.076000000000001</v>
      </c>
      <c r="K128" s="106">
        <v>0</v>
      </c>
      <c r="L128" s="106">
        <f t="shared" si="13"/>
        <v>13.076000000000001</v>
      </c>
      <c r="M128" s="107">
        <f t="shared" si="14"/>
        <v>1.9618247890170041E-5</v>
      </c>
      <c r="N128" s="106">
        <v>4.6139999999999999</v>
      </c>
      <c r="O128" s="106">
        <v>0</v>
      </c>
      <c r="P128" s="124">
        <f t="shared" si="15"/>
        <v>4.6139999999999999</v>
      </c>
      <c r="Q128" s="126">
        <f t="shared" si="9"/>
        <v>1.8339835283918511</v>
      </c>
    </row>
    <row r="129" spans="1:17" ht="16.5" x14ac:dyDescent="0.3">
      <c r="A129" s="104" t="s">
        <v>199</v>
      </c>
      <c r="B129" s="105">
        <v>0.497</v>
      </c>
      <c r="C129" s="106">
        <v>0</v>
      </c>
      <c r="D129" s="106">
        <f t="shared" si="10"/>
        <v>0.497</v>
      </c>
      <c r="E129" s="107">
        <f t="shared" si="11"/>
        <v>6.0528531974720706E-6</v>
      </c>
      <c r="F129" s="105">
        <v>0.45200000000000001</v>
      </c>
      <c r="G129" s="106">
        <v>0</v>
      </c>
      <c r="H129" s="124">
        <f t="shared" si="12"/>
        <v>0.45200000000000001</v>
      </c>
      <c r="I129" s="125">
        <f t="shared" si="8"/>
        <v>9.9557522123893794E-2</v>
      </c>
      <c r="J129" s="105">
        <v>1.4359999999999999</v>
      </c>
      <c r="K129" s="106">
        <v>0</v>
      </c>
      <c r="L129" s="106">
        <f t="shared" si="13"/>
        <v>1.4359999999999999</v>
      </c>
      <c r="M129" s="107">
        <f t="shared" si="14"/>
        <v>2.1544665012453484E-6</v>
      </c>
      <c r="N129" s="106">
        <v>2.738</v>
      </c>
      <c r="O129" s="106">
        <v>0</v>
      </c>
      <c r="P129" s="124">
        <f t="shared" si="15"/>
        <v>2.738</v>
      </c>
      <c r="Q129" s="126">
        <f t="shared" si="9"/>
        <v>-0.47552958363769171</v>
      </c>
    </row>
    <row r="130" spans="1:17" ht="16.5" x14ac:dyDescent="0.3">
      <c r="A130" s="104" t="s">
        <v>148</v>
      </c>
      <c r="B130" s="105">
        <v>0.441</v>
      </c>
      <c r="C130" s="106">
        <v>0</v>
      </c>
      <c r="D130" s="106">
        <f t="shared" si="10"/>
        <v>0.441</v>
      </c>
      <c r="E130" s="107">
        <f t="shared" si="11"/>
        <v>5.370841569587894E-6</v>
      </c>
      <c r="F130" s="105">
        <v>0.32</v>
      </c>
      <c r="G130" s="106">
        <v>0</v>
      </c>
      <c r="H130" s="124">
        <f t="shared" si="12"/>
        <v>0.32</v>
      </c>
      <c r="I130" s="125">
        <f t="shared" si="8"/>
        <v>0.37812500000000004</v>
      </c>
      <c r="J130" s="105">
        <v>4.7759999999999998</v>
      </c>
      <c r="K130" s="106">
        <v>0</v>
      </c>
      <c r="L130" s="106">
        <f t="shared" si="13"/>
        <v>4.7759999999999998</v>
      </c>
      <c r="M130" s="107">
        <f t="shared" si="14"/>
        <v>7.1655515389608528E-6</v>
      </c>
      <c r="N130" s="106">
        <v>5.109</v>
      </c>
      <c r="O130" s="106">
        <v>0</v>
      </c>
      <c r="P130" s="124">
        <f t="shared" si="15"/>
        <v>5.109</v>
      </c>
      <c r="Q130" s="126">
        <f t="shared" si="9"/>
        <v>-6.5179095713446933E-2</v>
      </c>
    </row>
    <row r="131" spans="1:17" ht="16.5" x14ac:dyDescent="0.3">
      <c r="A131" s="104" t="s">
        <v>116</v>
      </c>
      <c r="B131" s="105">
        <v>0.40899999999999997</v>
      </c>
      <c r="C131" s="106">
        <v>0</v>
      </c>
      <c r="D131" s="106">
        <f t="shared" si="10"/>
        <v>0.40899999999999997</v>
      </c>
      <c r="E131" s="107">
        <f t="shared" si="11"/>
        <v>4.9811206393683633E-6</v>
      </c>
      <c r="F131" s="105">
        <v>0.27200000000000002</v>
      </c>
      <c r="G131" s="106">
        <v>0</v>
      </c>
      <c r="H131" s="124">
        <f t="shared" si="12"/>
        <v>0.27200000000000002</v>
      </c>
      <c r="I131" s="125">
        <f t="shared" si="8"/>
        <v>0.50367647058823506</v>
      </c>
      <c r="J131" s="105">
        <v>2.21</v>
      </c>
      <c r="K131" s="106">
        <v>0</v>
      </c>
      <c r="L131" s="106">
        <f t="shared" si="13"/>
        <v>2.21</v>
      </c>
      <c r="M131" s="107">
        <f t="shared" si="14"/>
        <v>3.3157179441171452E-6</v>
      </c>
      <c r="N131" s="106">
        <v>1.345</v>
      </c>
      <c r="O131" s="106">
        <v>0</v>
      </c>
      <c r="P131" s="124">
        <f t="shared" si="15"/>
        <v>1.345</v>
      </c>
      <c r="Q131" s="126">
        <f t="shared" si="9"/>
        <v>0.64312267657992561</v>
      </c>
    </row>
    <row r="132" spans="1:17" ht="16.5" x14ac:dyDescent="0.3">
      <c r="A132" s="104" t="s">
        <v>128</v>
      </c>
      <c r="B132" s="105">
        <v>0.4</v>
      </c>
      <c r="C132" s="106">
        <v>0</v>
      </c>
      <c r="D132" s="106">
        <f t="shared" si="10"/>
        <v>0.4</v>
      </c>
      <c r="E132" s="107">
        <f t="shared" si="11"/>
        <v>4.8715116277441216E-6</v>
      </c>
      <c r="F132" s="105">
        <v>0.35</v>
      </c>
      <c r="G132" s="106">
        <v>0</v>
      </c>
      <c r="H132" s="124">
        <f t="shared" si="12"/>
        <v>0.35</v>
      </c>
      <c r="I132" s="125">
        <f t="shared" si="8"/>
        <v>0.14285714285714302</v>
      </c>
      <c r="J132" s="105">
        <v>2.09</v>
      </c>
      <c r="K132" s="106">
        <v>0</v>
      </c>
      <c r="L132" s="106">
        <f t="shared" si="13"/>
        <v>2.09</v>
      </c>
      <c r="M132" s="107">
        <f t="shared" si="14"/>
        <v>3.1356789607261688E-6</v>
      </c>
      <c r="N132" s="106">
        <v>0.96399999999999997</v>
      </c>
      <c r="O132" s="106">
        <v>0</v>
      </c>
      <c r="P132" s="124">
        <f t="shared" si="15"/>
        <v>0.96399999999999997</v>
      </c>
      <c r="Q132" s="126">
        <f t="shared" si="9"/>
        <v>1.1680497925311202</v>
      </c>
    </row>
    <row r="133" spans="1:17" ht="16.5" x14ac:dyDescent="0.3">
      <c r="A133" s="104" t="s">
        <v>514</v>
      </c>
      <c r="B133" s="105">
        <v>0.375</v>
      </c>
      <c r="C133" s="106">
        <v>0</v>
      </c>
      <c r="D133" s="106">
        <f t="shared" si="10"/>
        <v>0.375</v>
      </c>
      <c r="E133" s="107">
        <f t="shared" si="11"/>
        <v>4.5670421510101133E-6</v>
      </c>
      <c r="F133" s="105">
        <v>0</v>
      </c>
      <c r="G133" s="106">
        <v>0</v>
      </c>
      <c r="H133" s="124">
        <f t="shared" si="12"/>
        <v>0</v>
      </c>
      <c r="I133" s="125" t="str">
        <f t="shared" si="8"/>
        <v/>
      </c>
      <c r="J133" s="105">
        <v>0.375</v>
      </c>
      <c r="K133" s="106">
        <v>0</v>
      </c>
      <c r="L133" s="106">
        <f t="shared" si="13"/>
        <v>0.375</v>
      </c>
      <c r="M133" s="107">
        <f t="shared" si="14"/>
        <v>5.6262182309680061E-7</v>
      </c>
      <c r="N133" s="106">
        <v>0</v>
      </c>
      <c r="O133" s="106">
        <v>0</v>
      </c>
      <c r="P133" s="124">
        <f t="shared" si="15"/>
        <v>0</v>
      </c>
      <c r="Q133" s="126" t="str">
        <f t="shared" si="9"/>
        <v/>
      </c>
    </row>
    <row r="134" spans="1:17" ht="16.5" x14ac:dyDescent="0.3">
      <c r="A134" s="104" t="s">
        <v>165</v>
      </c>
      <c r="B134" s="105">
        <v>0.35699999999999998</v>
      </c>
      <c r="C134" s="106">
        <v>0</v>
      </c>
      <c r="D134" s="106">
        <f t="shared" si="10"/>
        <v>0.35699999999999998</v>
      </c>
      <c r="E134" s="107">
        <f t="shared" si="11"/>
        <v>4.3478241277616275E-6</v>
      </c>
      <c r="F134" s="105">
        <v>0.23499999999999999</v>
      </c>
      <c r="G134" s="106">
        <v>0</v>
      </c>
      <c r="H134" s="124">
        <f t="shared" si="12"/>
        <v>0.23499999999999999</v>
      </c>
      <c r="I134" s="125">
        <f t="shared" si="8"/>
        <v>0.51914893617021285</v>
      </c>
      <c r="J134" s="105">
        <v>2.2850000000000001</v>
      </c>
      <c r="K134" s="106">
        <v>0</v>
      </c>
      <c r="L134" s="106">
        <f t="shared" si="13"/>
        <v>2.2850000000000001</v>
      </c>
      <c r="M134" s="107">
        <f t="shared" si="14"/>
        <v>3.4282423087365055E-6</v>
      </c>
      <c r="N134" s="106">
        <v>2.2549999999999999</v>
      </c>
      <c r="O134" s="106">
        <v>0</v>
      </c>
      <c r="P134" s="124">
        <f t="shared" si="15"/>
        <v>2.2549999999999999</v>
      </c>
      <c r="Q134" s="126">
        <f t="shared" si="9"/>
        <v>1.330376940133049E-2</v>
      </c>
    </row>
    <row r="135" spans="1:17" ht="16.5" x14ac:dyDescent="0.3">
      <c r="A135" s="104" t="s">
        <v>87</v>
      </c>
      <c r="B135" s="105">
        <v>0.34699999999999998</v>
      </c>
      <c r="C135" s="106">
        <v>0</v>
      </c>
      <c r="D135" s="106">
        <f t="shared" si="10"/>
        <v>0.34699999999999998</v>
      </c>
      <c r="E135" s="107">
        <f t="shared" si="11"/>
        <v>4.2260363370680251E-6</v>
      </c>
      <c r="F135" s="105">
        <v>0.64400000000000002</v>
      </c>
      <c r="G135" s="106">
        <v>0</v>
      </c>
      <c r="H135" s="124">
        <f t="shared" si="12"/>
        <v>0.64400000000000002</v>
      </c>
      <c r="I135" s="125">
        <f t="shared" si="8"/>
        <v>-0.46118012422360255</v>
      </c>
      <c r="J135" s="105">
        <v>2.8010000000000002</v>
      </c>
      <c r="K135" s="106">
        <v>0</v>
      </c>
      <c r="L135" s="106">
        <f t="shared" si="13"/>
        <v>2.8010000000000002</v>
      </c>
      <c r="M135" s="107">
        <f t="shared" si="14"/>
        <v>4.2024099373177031E-6</v>
      </c>
      <c r="N135" s="106">
        <v>4.8979999999999997</v>
      </c>
      <c r="O135" s="106">
        <v>0</v>
      </c>
      <c r="P135" s="124">
        <f t="shared" si="15"/>
        <v>4.8979999999999997</v>
      </c>
      <c r="Q135" s="126">
        <f t="shared" si="9"/>
        <v>-0.42813393221723151</v>
      </c>
    </row>
    <row r="136" spans="1:17" ht="16.5" x14ac:dyDescent="0.3">
      <c r="A136" s="104" t="s">
        <v>292</v>
      </c>
      <c r="B136" s="105">
        <v>0.32</v>
      </c>
      <c r="C136" s="106">
        <v>0</v>
      </c>
      <c r="D136" s="106">
        <f t="shared" si="10"/>
        <v>0.32</v>
      </c>
      <c r="E136" s="107">
        <f t="shared" si="11"/>
        <v>3.8972093021952968E-6</v>
      </c>
      <c r="F136" s="105">
        <v>0</v>
      </c>
      <c r="G136" s="106">
        <v>0</v>
      </c>
      <c r="H136" s="124">
        <f t="shared" si="12"/>
        <v>0</v>
      </c>
      <c r="I136" s="125" t="str">
        <f t="shared" ref="I136:I199" si="16">IFERROR(D136/H136-1,"")</f>
        <v/>
      </c>
      <c r="J136" s="105">
        <v>5.4459999999999997</v>
      </c>
      <c r="K136" s="106">
        <v>0</v>
      </c>
      <c r="L136" s="106">
        <f t="shared" si="13"/>
        <v>5.4459999999999997</v>
      </c>
      <c r="M136" s="107">
        <f t="shared" si="14"/>
        <v>8.1707691962271355E-6</v>
      </c>
      <c r="N136" s="106">
        <v>5.1639999999999997</v>
      </c>
      <c r="O136" s="106">
        <v>0</v>
      </c>
      <c r="P136" s="124">
        <f t="shared" si="15"/>
        <v>5.1639999999999997</v>
      </c>
      <c r="Q136" s="126">
        <f t="shared" ref="Q136:Q199" si="17">IFERROR(L136/P136-1,"")</f>
        <v>5.4608830364058836E-2</v>
      </c>
    </row>
    <row r="137" spans="1:17" ht="16.5" x14ac:dyDescent="0.3">
      <c r="A137" s="104" t="s">
        <v>339</v>
      </c>
      <c r="B137" s="105">
        <v>0.32</v>
      </c>
      <c r="C137" s="106">
        <v>0</v>
      </c>
      <c r="D137" s="106">
        <f t="shared" si="10"/>
        <v>0.32</v>
      </c>
      <c r="E137" s="107">
        <f t="shared" si="11"/>
        <v>3.8972093021952968E-6</v>
      </c>
      <c r="F137" s="105">
        <v>0</v>
      </c>
      <c r="G137" s="106">
        <v>0</v>
      </c>
      <c r="H137" s="124">
        <f t="shared" si="12"/>
        <v>0</v>
      </c>
      <c r="I137" s="125" t="str">
        <f t="shared" si="16"/>
        <v/>
      </c>
      <c r="J137" s="105">
        <v>0.62</v>
      </c>
      <c r="K137" s="106">
        <v>0</v>
      </c>
      <c r="L137" s="106">
        <f t="shared" si="13"/>
        <v>0.62</v>
      </c>
      <c r="M137" s="107">
        <f t="shared" si="14"/>
        <v>9.3020141418671036E-7</v>
      </c>
      <c r="N137" s="106">
        <v>0</v>
      </c>
      <c r="O137" s="106">
        <v>0</v>
      </c>
      <c r="P137" s="124">
        <f t="shared" si="15"/>
        <v>0</v>
      </c>
      <c r="Q137" s="126" t="str">
        <f t="shared" si="17"/>
        <v/>
      </c>
    </row>
    <row r="138" spans="1:17" ht="16.5" x14ac:dyDescent="0.3">
      <c r="A138" s="104" t="s">
        <v>180</v>
      </c>
      <c r="B138" s="105">
        <v>0.28899999999999998</v>
      </c>
      <c r="C138" s="106">
        <v>0</v>
      </c>
      <c r="D138" s="106">
        <f t="shared" si="10"/>
        <v>0.28899999999999998</v>
      </c>
      <c r="E138" s="107">
        <f t="shared" si="11"/>
        <v>3.5196671510451273E-6</v>
      </c>
      <c r="F138" s="105">
        <v>0.29599999999999999</v>
      </c>
      <c r="G138" s="106">
        <v>0</v>
      </c>
      <c r="H138" s="124">
        <f t="shared" si="12"/>
        <v>0.29599999999999999</v>
      </c>
      <c r="I138" s="125">
        <f t="shared" si="16"/>
        <v>-2.3648648648648685E-2</v>
      </c>
      <c r="J138" s="105">
        <v>2.3860000000000001</v>
      </c>
      <c r="K138" s="106">
        <v>0</v>
      </c>
      <c r="L138" s="106">
        <f t="shared" si="13"/>
        <v>2.3860000000000001</v>
      </c>
      <c r="M138" s="107">
        <f t="shared" si="14"/>
        <v>3.5797751197572437E-6</v>
      </c>
      <c r="N138" s="106">
        <v>3.1579999999999999</v>
      </c>
      <c r="O138" s="106">
        <v>0</v>
      </c>
      <c r="P138" s="124">
        <f t="shared" si="15"/>
        <v>3.1579999999999999</v>
      </c>
      <c r="Q138" s="126">
        <f t="shared" si="17"/>
        <v>-0.24445851804939833</v>
      </c>
    </row>
    <row r="139" spans="1:17" ht="16.5" x14ac:dyDescent="0.3">
      <c r="A139" s="104" t="s">
        <v>312</v>
      </c>
      <c r="B139" s="105">
        <v>0.28199999999999997</v>
      </c>
      <c r="C139" s="106">
        <v>0</v>
      </c>
      <c r="D139" s="106">
        <f t="shared" ref="D139:D202" si="18">C139+B139</f>
        <v>0.28199999999999997</v>
      </c>
      <c r="E139" s="107">
        <f t="shared" ref="E139:E202" si="19">D139/$D$7</f>
        <v>3.4344156975596052E-6</v>
      </c>
      <c r="F139" s="105">
        <v>0</v>
      </c>
      <c r="G139" s="106">
        <v>0</v>
      </c>
      <c r="H139" s="124">
        <f t="shared" ref="H139:H202" si="20">G139+F139</f>
        <v>0</v>
      </c>
      <c r="I139" s="125" t="str">
        <f t="shared" si="16"/>
        <v/>
      </c>
      <c r="J139" s="105">
        <v>1.1339999999999999</v>
      </c>
      <c r="K139" s="106">
        <v>0</v>
      </c>
      <c r="L139" s="106">
        <f t="shared" ref="L139:L202" si="21">K139+J139</f>
        <v>1.1339999999999999</v>
      </c>
      <c r="M139" s="107">
        <f t="shared" ref="M139:M202" si="22">L139/$L$7</f>
        <v>1.701368393044725E-6</v>
      </c>
      <c r="N139" s="106">
        <v>0.86499999999999999</v>
      </c>
      <c r="O139" s="106">
        <v>0</v>
      </c>
      <c r="P139" s="124">
        <f t="shared" ref="P139:P202" si="23">O139+N139</f>
        <v>0.86499999999999999</v>
      </c>
      <c r="Q139" s="126">
        <f t="shared" si="17"/>
        <v>0.31098265895953747</v>
      </c>
    </row>
    <row r="140" spans="1:17" ht="16.5" x14ac:dyDescent="0.3">
      <c r="A140" s="104" t="s">
        <v>150</v>
      </c>
      <c r="B140" s="105">
        <v>0.26300000000000001</v>
      </c>
      <c r="C140" s="106">
        <v>0</v>
      </c>
      <c r="D140" s="106">
        <f t="shared" si="18"/>
        <v>0.26300000000000001</v>
      </c>
      <c r="E140" s="107">
        <f t="shared" si="19"/>
        <v>3.2030188952417598E-6</v>
      </c>
      <c r="F140" s="105">
        <v>0.17</v>
      </c>
      <c r="G140" s="106">
        <v>0</v>
      </c>
      <c r="H140" s="124">
        <f t="shared" si="20"/>
        <v>0.17</v>
      </c>
      <c r="I140" s="125">
        <f t="shared" si="16"/>
        <v>0.54705882352941182</v>
      </c>
      <c r="J140" s="105">
        <v>1.6739999999999999</v>
      </c>
      <c r="K140" s="106">
        <v>0</v>
      </c>
      <c r="L140" s="106">
        <f t="shared" si="21"/>
        <v>1.6739999999999999</v>
      </c>
      <c r="M140" s="107">
        <f t="shared" si="22"/>
        <v>2.5115438183041178E-6</v>
      </c>
      <c r="N140" s="106">
        <v>0.59</v>
      </c>
      <c r="O140" s="106">
        <v>0</v>
      </c>
      <c r="P140" s="124">
        <f t="shared" si="23"/>
        <v>0.59</v>
      </c>
      <c r="Q140" s="126">
        <f t="shared" si="17"/>
        <v>1.8372881355932202</v>
      </c>
    </row>
    <row r="141" spans="1:17" ht="16.5" x14ac:dyDescent="0.3">
      <c r="A141" s="104" t="s">
        <v>304</v>
      </c>
      <c r="B141" s="105">
        <v>0.253</v>
      </c>
      <c r="C141" s="106">
        <v>0</v>
      </c>
      <c r="D141" s="106">
        <f t="shared" si="18"/>
        <v>0.253</v>
      </c>
      <c r="E141" s="107">
        <f t="shared" si="19"/>
        <v>3.0812311045481565E-6</v>
      </c>
      <c r="F141" s="105">
        <v>0</v>
      </c>
      <c r="G141" s="106">
        <v>0</v>
      </c>
      <c r="H141" s="124">
        <f t="shared" si="20"/>
        <v>0</v>
      </c>
      <c r="I141" s="125" t="str">
        <f t="shared" si="16"/>
        <v/>
      </c>
      <c r="J141" s="105">
        <v>1.206</v>
      </c>
      <c r="K141" s="106">
        <v>0</v>
      </c>
      <c r="L141" s="106">
        <f t="shared" si="21"/>
        <v>1.206</v>
      </c>
      <c r="M141" s="107">
        <f t="shared" si="22"/>
        <v>1.8093917830793108E-6</v>
      </c>
      <c r="N141" s="106">
        <v>2.714</v>
      </c>
      <c r="O141" s="106">
        <v>0</v>
      </c>
      <c r="P141" s="124">
        <f t="shared" si="23"/>
        <v>2.714</v>
      </c>
      <c r="Q141" s="126">
        <f t="shared" si="17"/>
        <v>-0.55563743551952838</v>
      </c>
    </row>
    <row r="142" spans="1:17" ht="16.5" x14ac:dyDescent="0.3">
      <c r="A142" s="104" t="s">
        <v>163</v>
      </c>
      <c r="B142" s="105">
        <v>0.25</v>
      </c>
      <c r="C142" s="106">
        <v>0</v>
      </c>
      <c r="D142" s="106">
        <f t="shared" si="18"/>
        <v>0.25</v>
      </c>
      <c r="E142" s="107">
        <f t="shared" si="19"/>
        <v>3.0446947673400757E-6</v>
      </c>
      <c r="F142" s="105">
        <v>0.25</v>
      </c>
      <c r="G142" s="106">
        <v>0</v>
      </c>
      <c r="H142" s="124">
        <f t="shared" si="20"/>
        <v>0.25</v>
      </c>
      <c r="I142" s="125">
        <f t="shared" si="16"/>
        <v>0</v>
      </c>
      <c r="J142" s="105">
        <v>1.3</v>
      </c>
      <c r="K142" s="106">
        <v>0</v>
      </c>
      <c r="L142" s="106">
        <f t="shared" si="21"/>
        <v>1.3</v>
      </c>
      <c r="M142" s="107">
        <f t="shared" si="22"/>
        <v>1.9504223200689087E-6</v>
      </c>
      <c r="N142" s="106">
        <v>0.76800000000000002</v>
      </c>
      <c r="O142" s="106">
        <v>0</v>
      </c>
      <c r="P142" s="124">
        <f t="shared" si="23"/>
        <v>0.76800000000000002</v>
      </c>
      <c r="Q142" s="126">
        <f t="shared" si="17"/>
        <v>0.69270833333333326</v>
      </c>
    </row>
    <row r="143" spans="1:17" ht="16.5" x14ac:dyDescent="0.3">
      <c r="A143" s="104" t="s">
        <v>192</v>
      </c>
      <c r="B143" s="105">
        <v>0.25</v>
      </c>
      <c r="C143" s="106">
        <v>0</v>
      </c>
      <c r="D143" s="106">
        <f t="shared" si="18"/>
        <v>0.25</v>
      </c>
      <c r="E143" s="107">
        <f t="shared" si="19"/>
        <v>3.0446947673400757E-6</v>
      </c>
      <c r="F143" s="105">
        <v>0.3</v>
      </c>
      <c r="G143" s="106">
        <v>0</v>
      </c>
      <c r="H143" s="124">
        <f t="shared" si="20"/>
        <v>0.3</v>
      </c>
      <c r="I143" s="125">
        <f t="shared" si="16"/>
        <v>-0.16666666666666663</v>
      </c>
      <c r="J143" s="105">
        <v>4.3940000000000001</v>
      </c>
      <c r="K143" s="106">
        <v>0</v>
      </c>
      <c r="L143" s="106">
        <f t="shared" si="21"/>
        <v>4.3940000000000001</v>
      </c>
      <c r="M143" s="107">
        <f t="shared" si="22"/>
        <v>6.5924274418329126E-6</v>
      </c>
      <c r="N143" s="106">
        <v>3.13</v>
      </c>
      <c r="O143" s="106">
        <v>0</v>
      </c>
      <c r="P143" s="124">
        <f t="shared" si="23"/>
        <v>3.13</v>
      </c>
      <c r="Q143" s="126">
        <f t="shared" si="17"/>
        <v>0.40383386581469649</v>
      </c>
    </row>
    <row r="144" spans="1:17" ht="16.5" x14ac:dyDescent="0.3">
      <c r="A144" s="104" t="s">
        <v>172</v>
      </c>
      <c r="B144" s="105">
        <v>0.22900000000000001</v>
      </c>
      <c r="C144" s="106">
        <v>0</v>
      </c>
      <c r="D144" s="106">
        <f t="shared" si="18"/>
        <v>0.22900000000000001</v>
      </c>
      <c r="E144" s="107">
        <f t="shared" si="19"/>
        <v>2.7889404068835095E-6</v>
      </c>
      <c r="F144" s="105">
        <v>0.20899999999999999</v>
      </c>
      <c r="G144" s="106">
        <v>0</v>
      </c>
      <c r="H144" s="124">
        <f t="shared" si="20"/>
        <v>0.20899999999999999</v>
      </c>
      <c r="I144" s="125">
        <f t="shared" si="16"/>
        <v>9.5693779904306275E-2</v>
      </c>
      <c r="J144" s="105">
        <v>3.5310000000000001</v>
      </c>
      <c r="K144" s="106">
        <v>0</v>
      </c>
      <c r="L144" s="106">
        <f t="shared" si="21"/>
        <v>3.5310000000000001</v>
      </c>
      <c r="M144" s="107">
        <f t="shared" si="22"/>
        <v>5.2976470862794749E-6</v>
      </c>
      <c r="N144" s="106">
        <v>4.4109999999999996</v>
      </c>
      <c r="O144" s="106">
        <v>0</v>
      </c>
      <c r="P144" s="124">
        <f t="shared" si="23"/>
        <v>4.4109999999999996</v>
      </c>
      <c r="Q144" s="126">
        <f t="shared" si="17"/>
        <v>-0.19950124688279292</v>
      </c>
    </row>
    <row r="145" spans="1:17" ht="16.5" x14ac:dyDescent="0.3">
      <c r="A145" s="104" t="s">
        <v>126</v>
      </c>
      <c r="B145" s="105">
        <v>0.20599999999999999</v>
      </c>
      <c r="C145" s="106">
        <v>0</v>
      </c>
      <c r="D145" s="106">
        <f t="shared" si="18"/>
        <v>0.20599999999999999</v>
      </c>
      <c r="E145" s="107">
        <f t="shared" si="19"/>
        <v>2.5088284882882225E-6</v>
      </c>
      <c r="F145" s="105">
        <v>0.13300000000000001</v>
      </c>
      <c r="G145" s="106">
        <v>0</v>
      </c>
      <c r="H145" s="124">
        <f t="shared" si="20"/>
        <v>0.13300000000000001</v>
      </c>
      <c r="I145" s="125">
        <f t="shared" si="16"/>
        <v>0.54887218045112762</v>
      </c>
      <c r="J145" s="105">
        <v>13.936999999999999</v>
      </c>
      <c r="K145" s="106">
        <v>0</v>
      </c>
      <c r="L145" s="106">
        <f t="shared" si="21"/>
        <v>13.936999999999999</v>
      </c>
      <c r="M145" s="107">
        <f t="shared" si="22"/>
        <v>2.0910027596000295E-5</v>
      </c>
      <c r="N145" s="106">
        <v>33.601999999999997</v>
      </c>
      <c r="O145" s="106">
        <v>0</v>
      </c>
      <c r="P145" s="124">
        <f t="shared" si="23"/>
        <v>33.601999999999997</v>
      </c>
      <c r="Q145" s="126">
        <f t="shared" si="17"/>
        <v>-0.58523302184393788</v>
      </c>
    </row>
    <row r="146" spans="1:17" ht="16.5" x14ac:dyDescent="0.3">
      <c r="A146" s="104" t="s">
        <v>344</v>
      </c>
      <c r="B146" s="105">
        <v>0.20499999999999999</v>
      </c>
      <c r="C146" s="106">
        <v>0</v>
      </c>
      <c r="D146" s="106">
        <f t="shared" si="18"/>
        <v>0.20499999999999999</v>
      </c>
      <c r="E146" s="107">
        <f t="shared" si="19"/>
        <v>2.496649709218862E-6</v>
      </c>
      <c r="F146" s="105">
        <v>0</v>
      </c>
      <c r="G146" s="106">
        <v>0</v>
      </c>
      <c r="H146" s="124">
        <f t="shared" si="20"/>
        <v>0</v>
      </c>
      <c r="I146" s="125" t="str">
        <f t="shared" si="16"/>
        <v/>
      </c>
      <c r="J146" s="105">
        <v>1.698</v>
      </c>
      <c r="K146" s="106">
        <v>0</v>
      </c>
      <c r="L146" s="106">
        <f t="shared" si="21"/>
        <v>1.698</v>
      </c>
      <c r="M146" s="107">
        <f t="shared" si="22"/>
        <v>2.5475516149823134E-6</v>
      </c>
      <c r="N146" s="106">
        <v>1.956</v>
      </c>
      <c r="O146" s="106">
        <v>0</v>
      </c>
      <c r="P146" s="124">
        <f t="shared" si="23"/>
        <v>1.956</v>
      </c>
      <c r="Q146" s="126">
        <f t="shared" si="17"/>
        <v>-0.13190184049079756</v>
      </c>
    </row>
    <row r="147" spans="1:17" ht="16.5" x14ac:dyDescent="0.3">
      <c r="A147" s="104" t="s">
        <v>193</v>
      </c>
      <c r="B147" s="105">
        <v>0.187</v>
      </c>
      <c r="C147" s="106">
        <v>0</v>
      </c>
      <c r="D147" s="106">
        <f t="shared" si="18"/>
        <v>0.187</v>
      </c>
      <c r="E147" s="107">
        <f t="shared" si="19"/>
        <v>2.2774316859703767E-6</v>
      </c>
      <c r="F147" s="105">
        <v>0.30099999999999999</v>
      </c>
      <c r="G147" s="106">
        <v>0</v>
      </c>
      <c r="H147" s="124">
        <f t="shared" si="20"/>
        <v>0.30099999999999999</v>
      </c>
      <c r="I147" s="125">
        <f t="shared" si="16"/>
        <v>-0.37873754152823913</v>
      </c>
      <c r="J147" s="105">
        <v>1.645</v>
      </c>
      <c r="K147" s="106">
        <v>0</v>
      </c>
      <c r="L147" s="106">
        <f t="shared" si="21"/>
        <v>1.645</v>
      </c>
      <c r="M147" s="107">
        <f t="shared" si="22"/>
        <v>2.4680343973179657E-6</v>
      </c>
      <c r="N147" s="106">
        <v>0.96799999999999997</v>
      </c>
      <c r="O147" s="106">
        <v>0</v>
      </c>
      <c r="P147" s="124">
        <f t="shared" si="23"/>
        <v>0.96799999999999997</v>
      </c>
      <c r="Q147" s="126">
        <f t="shared" si="17"/>
        <v>0.69938016528925617</v>
      </c>
    </row>
    <row r="148" spans="1:17" ht="16.5" x14ac:dyDescent="0.3">
      <c r="A148" s="104" t="s">
        <v>211</v>
      </c>
      <c r="B148" s="105">
        <v>0.17599999999999999</v>
      </c>
      <c r="C148" s="106">
        <v>0</v>
      </c>
      <c r="D148" s="106">
        <f t="shared" si="18"/>
        <v>0.17599999999999999</v>
      </c>
      <c r="E148" s="107">
        <f t="shared" si="19"/>
        <v>2.1434651162074134E-6</v>
      </c>
      <c r="F148" s="105">
        <v>0.68100000000000005</v>
      </c>
      <c r="G148" s="106">
        <v>0</v>
      </c>
      <c r="H148" s="124">
        <f t="shared" si="20"/>
        <v>0.68100000000000005</v>
      </c>
      <c r="I148" s="125">
        <f t="shared" si="16"/>
        <v>-0.74155653450807635</v>
      </c>
      <c r="J148" s="105">
        <v>8.9260000000000002</v>
      </c>
      <c r="K148" s="106">
        <v>0</v>
      </c>
      <c r="L148" s="106">
        <f t="shared" si="21"/>
        <v>8.9260000000000002</v>
      </c>
      <c r="M148" s="107">
        <f t="shared" si="22"/>
        <v>1.3391899714565446E-5</v>
      </c>
      <c r="N148" s="106">
        <v>13.031000000000001</v>
      </c>
      <c r="O148" s="106">
        <v>0</v>
      </c>
      <c r="P148" s="124">
        <f t="shared" si="23"/>
        <v>13.031000000000001</v>
      </c>
      <c r="Q148" s="126">
        <f t="shared" si="17"/>
        <v>-0.31501803391911598</v>
      </c>
    </row>
    <row r="149" spans="1:17" ht="16.5" x14ac:dyDescent="0.3">
      <c r="A149" s="104" t="s">
        <v>210</v>
      </c>
      <c r="B149" s="105">
        <v>0.17399999999999999</v>
      </c>
      <c r="C149" s="106">
        <v>0</v>
      </c>
      <c r="D149" s="106">
        <f t="shared" si="18"/>
        <v>0.17399999999999999</v>
      </c>
      <c r="E149" s="107">
        <f t="shared" si="19"/>
        <v>2.1191075580686925E-6</v>
      </c>
      <c r="F149" s="105">
        <v>0.19</v>
      </c>
      <c r="G149" s="106">
        <v>0</v>
      </c>
      <c r="H149" s="124">
        <f t="shared" si="20"/>
        <v>0.19</v>
      </c>
      <c r="I149" s="125">
        <f t="shared" si="16"/>
        <v>-8.4210526315789513E-2</v>
      </c>
      <c r="J149" s="105">
        <v>1.7470000000000001</v>
      </c>
      <c r="K149" s="106">
        <v>0</v>
      </c>
      <c r="L149" s="106">
        <f t="shared" si="21"/>
        <v>1.7470000000000001</v>
      </c>
      <c r="M149" s="107">
        <f t="shared" si="22"/>
        <v>2.6210675332002954E-6</v>
      </c>
      <c r="N149" s="106">
        <v>0.88300000000000001</v>
      </c>
      <c r="O149" s="106">
        <v>0</v>
      </c>
      <c r="P149" s="124">
        <f t="shared" si="23"/>
        <v>0.88300000000000001</v>
      </c>
      <c r="Q149" s="126">
        <f t="shared" si="17"/>
        <v>0.97848244620611569</v>
      </c>
    </row>
    <row r="150" spans="1:17" ht="16.5" x14ac:dyDescent="0.3">
      <c r="A150" s="104" t="s">
        <v>152</v>
      </c>
      <c r="B150" s="105">
        <v>0.17299999999999999</v>
      </c>
      <c r="C150" s="106">
        <v>0</v>
      </c>
      <c r="D150" s="106">
        <f t="shared" si="18"/>
        <v>0.17299999999999999</v>
      </c>
      <c r="E150" s="107">
        <f t="shared" si="19"/>
        <v>2.1069287789993321E-6</v>
      </c>
      <c r="F150" s="105">
        <v>0.23300000000000001</v>
      </c>
      <c r="G150" s="106">
        <v>0</v>
      </c>
      <c r="H150" s="124">
        <f t="shared" si="20"/>
        <v>0.23300000000000001</v>
      </c>
      <c r="I150" s="125">
        <f t="shared" si="16"/>
        <v>-0.257510729613734</v>
      </c>
      <c r="J150" s="105">
        <v>2.7210000000000001</v>
      </c>
      <c r="K150" s="106">
        <v>0</v>
      </c>
      <c r="L150" s="106">
        <f t="shared" si="21"/>
        <v>2.7210000000000001</v>
      </c>
      <c r="M150" s="107">
        <f t="shared" si="22"/>
        <v>4.0823839483903855E-6</v>
      </c>
      <c r="N150" s="106">
        <v>1.2709999999999999</v>
      </c>
      <c r="O150" s="106">
        <v>0</v>
      </c>
      <c r="P150" s="124">
        <f t="shared" si="23"/>
        <v>1.2709999999999999</v>
      </c>
      <c r="Q150" s="126">
        <f t="shared" si="17"/>
        <v>1.1408339889850514</v>
      </c>
    </row>
    <row r="151" spans="1:17" ht="16.5" x14ac:dyDescent="0.3">
      <c r="A151" s="104" t="s">
        <v>144</v>
      </c>
      <c r="B151" s="105">
        <v>0.158</v>
      </c>
      <c r="C151" s="106">
        <v>0</v>
      </c>
      <c r="D151" s="106">
        <f t="shared" si="18"/>
        <v>0.158</v>
      </c>
      <c r="E151" s="107">
        <f t="shared" si="19"/>
        <v>1.924247092958928E-6</v>
      </c>
      <c r="F151" s="105">
        <v>0.20699999999999999</v>
      </c>
      <c r="G151" s="106">
        <v>0</v>
      </c>
      <c r="H151" s="124">
        <f t="shared" si="20"/>
        <v>0.20699999999999999</v>
      </c>
      <c r="I151" s="125">
        <f t="shared" si="16"/>
        <v>-0.23671497584541057</v>
      </c>
      <c r="J151" s="105">
        <v>2.8410000000000002</v>
      </c>
      <c r="K151" s="106">
        <v>0</v>
      </c>
      <c r="L151" s="106">
        <f t="shared" si="21"/>
        <v>2.8410000000000002</v>
      </c>
      <c r="M151" s="107">
        <f t="shared" si="22"/>
        <v>4.262422931781362E-6</v>
      </c>
      <c r="N151" s="106">
        <v>3.383</v>
      </c>
      <c r="O151" s="106">
        <v>0</v>
      </c>
      <c r="P151" s="124">
        <f t="shared" si="23"/>
        <v>3.383</v>
      </c>
      <c r="Q151" s="126">
        <f t="shared" si="17"/>
        <v>-0.16021282885013299</v>
      </c>
    </row>
    <row r="152" spans="1:17" ht="16.5" x14ac:dyDescent="0.3">
      <c r="A152" s="104" t="s">
        <v>160</v>
      </c>
      <c r="B152" s="105">
        <v>0.156</v>
      </c>
      <c r="C152" s="106">
        <v>0</v>
      </c>
      <c r="D152" s="106">
        <f t="shared" si="18"/>
        <v>0.156</v>
      </c>
      <c r="E152" s="107">
        <f t="shared" si="19"/>
        <v>1.8998895348202072E-6</v>
      </c>
      <c r="F152" s="105">
        <v>0.255</v>
      </c>
      <c r="G152" s="106">
        <v>0</v>
      </c>
      <c r="H152" s="124">
        <f t="shared" si="20"/>
        <v>0.255</v>
      </c>
      <c r="I152" s="125">
        <f t="shared" si="16"/>
        <v>-0.38823529411764712</v>
      </c>
      <c r="J152" s="105">
        <v>1.5980000000000001</v>
      </c>
      <c r="K152" s="106">
        <v>0</v>
      </c>
      <c r="L152" s="106">
        <f t="shared" si="21"/>
        <v>1.5980000000000001</v>
      </c>
      <c r="M152" s="107">
        <f t="shared" si="22"/>
        <v>2.3975191288231668E-6</v>
      </c>
      <c r="N152" s="106">
        <v>1.9790000000000001</v>
      </c>
      <c r="O152" s="106">
        <v>0</v>
      </c>
      <c r="P152" s="124">
        <f t="shared" si="23"/>
        <v>1.9790000000000001</v>
      </c>
      <c r="Q152" s="126">
        <f t="shared" si="17"/>
        <v>-0.19252147549267307</v>
      </c>
    </row>
    <row r="153" spans="1:17" ht="16.5" x14ac:dyDescent="0.3">
      <c r="A153" s="104" t="s">
        <v>219</v>
      </c>
      <c r="B153" s="105">
        <v>0.154</v>
      </c>
      <c r="C153" s="106">
        <v>0</v>
      </c>
      <c r="D153" s="106">
        <f t="shared" si="18"/>
        <v>0.154</v>
      </c>
      <c r="E153" s="107">
        <f t="shared" si="19"/>
        <v>1.8755319766814865E-6</v>
      </c>
      <c r="F153" s="105">
        <v>0.125</v>
      </c>
      <c r="G153" s="106">
        <v>0</v>
      </c>
      <c r="H153" s="124">
        <f t="shared" si="20"/>
        <v>0.125</v>
      </c>
      <c r="I153" s="125">
        <f t="shared" si="16"/>
        <v>0.23199999999999998</v>
      </c>
      <c r="J153" s="105">
        <v>0.57699999999999996</v>
      </c>
      <c r="K153" s="106">
        <v>0</v>
      </c>
      <c r="L153" s="106">
        <f t="shared" si="21"/>
        <v>0.57699999999999996</v>
      </c>
      <c r="M153" s="107">
        <f t="shared" si="22"/>
        <v>8.6568744513827719E-7</v>
      </c>
      <c r="N153" s="106">
        <v>1.1180000000000001</v>
      </c>
      <c r="O153" s="106">
        <v>0</v>
      </c>
      <c r="P153" s="124">
        <f t="shared" si="23"/>
        <v>1.1180000000000001</v>
      </c>
      <c r="Q153" s="126">
        <f t="shared" si="17"/>
        <v>-0.48389982110912355</v>
      </c>
    </row>
    <row r="154" spans="1:17" ht="16.5" x14ac:dyDescent="0.3">
      <c r="A154" s="104" t="s">
        <v>216</v>
      </c>
      <c r="B154" s="105">
        <v>0.154</v>
      </c>
      <c r="C154" s="106">
        <v>0</v>
      </c>
      <c r="D154" s="106">
        <f t="shared" si="18"/>
        <v>0.154</v>
      </c>
      <c r="E154" s="107">
        <f t="shared" si="19"/>
        <v>1.8755319766814865E-6</v>
      </c>
      <c r="F154" s="105">
        <v>0.105</v>
      </c>
      <c r="G154" s="106">
        <v>0</v>
      </c>
      <c r="H154" s="124">
        <f t="shared" si="20"/>
        <v>0.105</v>
      </c>
      <c r="I154" s="125">
        <f t="shared" si="16"/>
        <v>0.46666666666666679</v>
      </c>
      <c r="J154" s="105">
        <v>2.056</v>
      </c>
      <c r="K154" s="106">
        <v>0</v>
      </c>
      <c r="L154" s="106">
        <f t="shared" si="21"/>
        <v>2.056</v>
      </c>
      <c r="M154" s="107">
        <f t="shared" si="22"/>
        <v>3.0846679154320589E-6</v>
      </c>
      <c r="N154" s="106">
        <v>3.1230000000000002</v>
      </c>
      <c r="O154" s="106">
        <v>0</v>
      </c>
      <c r="P154" s="124">
        <f t="shared" si="23"/>
        <v>3.1230000000000002</v>
      </c>
      <c r="Q154" s="126">
        <f t="shared" si="17"/>
        <v>-0.34165866154338775</v>
      </c>
    </row>
    <row r="155" spans="1:17" ht="16.5" x14ac:dyDescent="0.3">
      <c r="A155" s="104" t="s">
        <v>218</v>
      </c>
      <c r="B155" s="105">
        <v>0.15</v>
      </c>
      <c r="C155" s="106">
        <v>0</v>
      </c>
      <c r="D155" s="106">
        <f t="shared" si="18"/>
        <v>0.15</v>
      </c>
      <c r="E155" s="107">
        <f t="shared" si="19"/>
        <v>1.8268168604040453E-6</v>
      </c>
      <c r="F155" s="105">
        <v>0.10299999999999999</v>
      </c>
      <c r="G155" s="106">
        <v>0</v>
      </c>
      <c r="H155" s="124">
        <f t="shared" si="20"/>
        <v>0.10299999999999999</v>
      </c>
      <c r="I155" s="125">
        <f t="shared" si="16"/>
        <v>0.4563106796116505</v>
      </c>
      <c r="J155" s="105">
        <v>0.16</v>
      </c>
      <c r="K155" s="106">
        <v>0</v>
      </c>
      <c r="L155" s="106">
        <f t="shared" si="21"/>
        <v>0.16</v>
      </c>
      <c r="M155" s="107">
        <f t="shared" si="22"/>
        <v>2.4005197785463497E-7</v>
      </c>
      <c r="N155" s="106">
        <v>1.7999999999999999E-2</v>
      </c>
      <c r="O155" s="106">
        <v>0</v>
      </c>
      <c r="P155" s="124">
        <f t="shared" si="23"/>
        <v>1.7999999999999999E-2</v>
      </c>
      <c r="Q155" s="126">
        <f t="shared" si="17"/>
        <v>7.8888888888888893</v>
      </c>
    </row>
    <row r="156" spans="1:17" ht="16.5" x14ac:dyDescent="0.3">
      <c r="A156" s="104" t="s">
        <v>215</v>
      </c>
      <c r="B156" s="105">
        <v>0.15</v>
      </c>
      <c r="C156" s="106">
        <v>0</v>
      </c>
      <c r="D156" s="106">
        <f t="shared" si="18"/>
        <v>0.15</v>
      </c>
      <c r="E156" s="107">
        <f t="shared" si="19"/>
        <v>1.8268168604040453E-6</v>
      </c>
      <c r="F156" s="105">
        <v>0.35499999999999998</v>
      </c>
      <c r="G156" s="106">
        <v>0</v>
      </c>
      <c r="H156" s="124">
        <f t="shared" si="20"/>
        <v>0.35499999999999998</v>
      </c>
      <c r="I156" s="125">
        <f t="shared" si="16"/>
        <v>-0.57746478873239437</v>
      </c>
      <c r="J156" s="105">
        <v>2.5169999999999999</v>
      </c>
      <c r="K156" s="106">
        <v>0</v>
      </c>
      <c r="L156" s="106">
        <f t="shared" si="21"/>
        <v>2.5169999999999999</v>
      </c>
      <c r="M156" s="107">
        <f t="shared" si="22"/>
        <v>3.7763176766257256E-6</v>
      </c>
      <c r="N156" s="106">
        <v>4.266</v>
      </c>
      <c r="O156" s="106">
        <v>0</v>
      </c>
      <c r="P156" s="124">
        <f t="shared" si="23"/>
        <v>4.266</v>
      </c>
      <c r="Q156" s="126">
        <f t="shared" si="17"/>
        <v>-0.40998593530239102</v>
      </c>
    </row>
    <row r="157" spans="1:17" ht="16.5" x14ac:dyDescent="0.3">
      <c r="A157" s="104" t="s">
        <v>387</v>
      </c>
      <c r="B157" s="105">
        <v>0.14000000000000001</v>
      </c>
      <c r="C157" s="106">
        <v>0</v>
      </c>
      <c r="D157" s="106">
        <f t="shared" si="18"/>
        <v>0.14000000000000001</v>
      </c>
      <c r="E157" s="107">
        <f t="shared" si="19"/>
        <v>1.7050290697104426E-6</v>
      </c>
      <c r="F157" s="105">
        <v>0</v>
      </c>
      <c r="G157" s="106">
        <v>0</v>
      </c>
      <c r="H157" s="124">
        <f t="shared" si="20"/>
        <v>0</v>
      </c>
      <c r="I157" s="125" t="str">
        <f t="shared" si="16"/>
        <v/>
      </c>
      <c r="J157" s="105">
        <v>0.19</v>
      </c>
      <c r="K157" s="106">
        <v>0</v>
      </c>
      <c r="L157" s="106">
        <f t="shared" si="21"/>
        <v>0.19</v>
      </c>
      <c r="M157" s="107">
        <f t="shared" si="22"/>
        <v>2.8506172370237898E-7</v>
      </c>
      <c r="N157" s="106">
        <v>0</v>
      </c>
      <c r="O157" s="106">
        <v>0</v>
      </c>
      <c r="P157" s="124">
        <f t="shared" si="23"/>
        <v>0</v>
      </c>
      <c r="Q157" s="126" t="str">
        <f t="shared" si="17"/>
        <v/>
      </c>
    </row>
    <row r="158" spans="1:17" ht="16.5" x14ac:dyDescent="0.3">
      <c r="A158" s="104" t="s">
        <v>207</v>
      </c>
      <c r="B158" s="105">
        <v>0.13700000000000001</v>
      </c>
      <c r="C158" s="106">
        <v>0</v>
      </c>
      <c r="D158" s="106">
        <f t="shared" si="18"/>
        <v>0.13700000000000001</v>
      </c>
      <c r="E158" s="107">
        <f t="shared" si="19"/>
        <v>1.6684927325023616E-6</v>
      </c>
      <c r="F158" s="105">
        <v>0.115</v>
      </c>
      <c r="G158" s="106">
        <v>0</v>
      </c>
      <c r="H158" s="124">
        <f t="shared" si="20"/>
        <v>0.115</v>
      </c>
      <c r="I158" s="125">
        <f t="shared" si="16"/>
        <v>0.19130434782608696</v>
      </c>
      <c r="J158" s="105">
        <v>1.268</v>
      </c>
      <c r="K158" s="106">
        <v>0</v>
      </c>
      <c r="L158" s="106">
        <f t="shared" si="21"/>
        <v>1.268</v>
      </c>
      <c r="M158" s="107">
        <f t="shared" si="22"/>
        <v>1.9024119244979819E-6</v>
      </c>
      <c r="N158" s="106">
        <v>3.5640000000000001</v>
      </c>
      <c r="O158" s="106">
        <v>0</v>
      </c>
      <c r="P158" s="124">
        <f t="shared" si="23"/>
        <v>3.5640000000000001</v>
      </c>
      <c r="Q158" s="126">
        <f t="shared" si="17"/>
        <v>-0.64421997755331084</v>
      </c>
    </row>
    <row r="159" spans="1:17" ht="16.5" x14ac:dyDescent="0.3">
      <c r="A159" s="104" t="s">
        <v>200</v>
      </c>
      <c r="B159" s="105">
        <v>0.127</v>
      </c>
      <c r="C159" s="106">
        <v>0</v>
      </c>
      <c r="D159" s="106">
        <f t="shared" si="18"/>
        <v>0.127</v>
      </c>
      <c r="E159" s="107">
        <f t="shared" si="19"/>
        <v>1.5467049418087585E-6</v>
      </c>
      <c r="F159" s="105">
        <v>6.6000000000000003E-2</v>
      </c>
      <c r="G159" s="106">
        <v>0</v>
      </c>
      <c r="H159" s="124">
        <f t="shared" si="20"/>
        <v>6.6000000000000003E-2</v>
      </c>
      <c r="I159" s="125">
        <f t="shared" si="16"/>
        <v>0.92424242424242409</v>
      </c>
      <c r="J159" s="105">
        <v>3.0710000000000002</v>
      </c>
      <c r="K159" s="106">
        <v>0</v>
      </c>
      <c r="L159" s="106">
        <f t="shared" si="21"/>
        <v>3.0710000000000002</v>
      </c>
      <c r="M159" s="107">
        <f t="shared" si="22"/>
        <v>4.6074976499473993E-6</v>
      </c>
      <c r="N159" s="106">
        <v>1.647</v>
      </c>
      <c r="O159" s="106">
        <v>0</v>
      </c>
      <c r="P159" s="124">
        <f t="shared" si="23"/>
        <v>1.647</v>
      </c>
      <c r="Q159" s="126">
        <f t="shared" si="17"/>
        <v>0.86460230722525822</v>
      </c>
    </row>
    <row r="160" spans="1:17" ht="16.5" x14ac:dyDescent="0.3">
      <c r="A160" s="104" t="s">
        <v>151</v>
      </c>
      <c r="B160" s="105">
        <v>0.126</v>
      </c>
      <c r="C160" s="106">
        <v>0</v>
      </c>
      <c r="D160" s="106">
        <f t="shared" si="18"/>
        <v>0.126</v>
      </c>
      <c r="E160" s="107">
        <f t="shared" si="19"/>
        <v>1.5345261627393983E-6</v>
      </c>
      <c r="F160" s="105">
        <v>9.4E-2</v>
      </c>
      <c r="G160" s="106">
        <v>0</v>
      </c>
      <c r="H160" s="124">
        <f t="shared" si="20"/>
        <v>9.4E-2</v>
      </c>
      <c r="I160" s="125">
        <f t="shared" si="16"/>
        <v>0.34042553191489366</v>
      </c>
      <c r="J160" s="105">
        <v>1.74</v>
      </c>
      <c r="K160" s="106">
        <v>0</v>
      </c>
      <c r="L160" s="106">
        <f t="shared" si="21"/>
        <v>1.74</v>
      </c>
      <c r="M160" s="107">
        <f t="shared" si="22"/>
        <v>2.6105652591691549E-6</v>
      </c>
      <c r="N160" s="106">
        <v>1.7190000000000001</v>
      </c>
      <c r="O160" s="106">
        <v>0</v>
      </c>
      <c r="P160" s="124">
        <f t="shared" si="23"/>
        <v>1.7190000000000001</v>
      </c>
      <c r="Q160" s="126">
        <f t="shared" si="17"/>
        <v>1.2216404886561838E-2</v>
      </c>
    </row>
    <row r="161" spans="1:17" ht="16.5" x14ac:dyDescent="0.3">
      <c r="A161" s="104" t="s">
        <v>167</v>
      </c>
      <c r="B161" s="105">
        <v>0.12</v>
      </c>
      <c r="C161" s="106">
        <v>0</v>
      </c>
      <c r="D161" s="106">
        <f t="shared" si="18"/>
        <v>0.12</v>
      </c>
      <c r="E161" s="107">
        <f t="shared" si="19"/>
        <v>1.4614534883232364E-6</v>
      </c>
      <c r="F161" s="105">
        <v>0.1</v>
      </c>
      <c r="G161" s="106">
        <v>0</v>
      </c>
      <c r="H161" s="124">
        <f t="shared" si="20"/>
        <v>0.1</v>
      </c>
      <c r="I161" s="125">
        <f t="shared" si="16"/>
        <v>0.19999999999999996</v>
      </c>
      <c r="J161" s="105">
        <v>1.93</v>
      </c>
      <c r="K161" s="106">
        <v>0</v>
      </c>
      <c r="L161" s="106">
        <f t="shared" si="21"/>
        <v>1.93</v>
      </c>
      <c r="M161" s="107">
        <f t="shared" si="22"/>
        <v>2.8956269828715339E-6</v>
      </c>
      <c r="N161" s="106">
        <v>1.36</v>
      </c>
      <c r="O161" s="106">
        <v>0</v>
      </c>
      <c r="P161" s="124">
        <f t="shared" si="23"/>
        <v>1.36</v>
      </c>
      <c r="Q161" s="126">
        <f t="shared" si="17"/>
        <v>0.41911764705882337</v>
      </c>
    </row>
    <row r="162" spans="1:17" ht="16.5" x14ac:dyDescent="0.3">
      <c r="A162" s="104" t="s">
        <v>223</v>
      </c>
      <c r="B162" s="105">
        <v>0.107</v>
      </c>
      <c r="C162" s="106">
        <v>0</v>
      </c>
      <c r="D162" s="106">
        <f t="shared" si="18"/>
        <v>0.107</v>
      </c>
      <c r="E162" s="107">
        <f t="shared" si="19"/>
        <v>1.3031293604215525E-6</v>
      </c>
      <c r="F162" s="105">
        <v>0.13900000000000001</v>
      </c>
      <c r="G162" s="106">
        <v>0</v>
      </c>
      <c r="H162" s="124">
        <f t="shared" si="20"/>
        <v>0.13900000000000001</v>
      </c>
      <c r="I162" s="125">
        <f t="shared" si="16"/>
        <v>-0.23021582733812962</v>
      </c>
      <c r="J162" s="105">
        <v>0.40300000000000002</v>
      </c>
      <c r="K162" s="106">
        <v>0</v>
      </c>
      <c r="L162" s="106">
        <f t="shared" si="21"/>
        <v>0.40300000000000002</v>
      </c>
      <c r="M162" s="107">
        <f t="shared" si="22"/>
        <v>6.0463091922136182E-7</v>
      </c>
      <c r="N162" s="106">
        <v>0.17799999999999999</v>
      </c>
      <c r="O162" s="106">
        <v>0</v>
      </c>
      <c r="P162" s="124">
        <f t="shared" si="23"/>
        <v>0.17799999999999999</v>
      </c>
      <c r="Q162" s="126">
        <f t="shared" si="17"/>
        <v>1.2640449438202248</v>
      </c>
    </row>
    <row r="163" spans="1:17" ht="16.5" x14ac:dyDescent="0.3">
      <c r="A163" s="104" t="s">
        <v>59</v>
      </c>
      <c r="B163" s="105">
        <v>0.1</v>
      </c>
      <c r="C163" s="106">
        <v>0</v>
      </c>
      <c r="D163" s="106">
        <f t="shared" si="18"/>
        <v>0.1</v>
      </c>
      <c r="E163" s="107">
        <f t="shared" si="19"/>
        <v>1.2178779069360304E-6</v>
      </c>
      <c r="F163" s="105">
        <v>0.45600000000000002</v>
      </c>
      <c r="G163" s="106">
        <v>0</v>
      </c>
      <c r="H163" s="124">
        <f t="shared" si="20"/>
        <v>0.45600000000000002</v>
      </c>
      <c r="I163" s="125">
        <f t="shared" si="16"/>
        <v>-0.7807017543859649</v>
      </c>
      <c r="J163" s="105">
        <v>89.86</v>
      </c>
      <c r="K163" s="106">
        <v>0</v>
      </c>
      <c r="L163" s="106">
        <f t="shared" si="21"/>
        <v>89.86</v>
      </c>
      <c r="M163" s="107">
        <f t="shared" si="22"/>
        <v>1.3481919206260936E-4</v>
      </c>
      <c r="N163" s="106">
        <v>49.084000000000003</v>
      </c>
      <c r="O163" s="106">
        <v>0</v>
      </c>
      <c r="P163" s="124">
        <f t="shared" si="23"/>
        <v>49.084000000000003</v>
      </c>
      <c r="Q163" s="126">
        <f t="shared" si="17"/>
        <v>0.83073914106429791</v>
      </c>
    </row>
    <row r="164" spans="1:17" ht="16.5" x14ac:dyDescent="0.3">
      <c r="A164" s="104" t="s">
        <v>205</v>
      </c>
      <c r="B164" s="105">
        <v>0.1</v>
      </c>
      <c r="C164" s="106">
        <v>0</v>
      </c>
      <c r="D164" s="106">
        <f t="shared" si="18"/>
        <v>0.1</v>
      </c>
      <c r="E164" s="107">
        <f t="shared" si="19"/>
        <v>1.2178779069360304E-6</v>
      </c>
      <c r="F164" s="105">
        <v>0.155</v>
      </c>
      <c r="G164" s="106">
        <v>0</v>
      </c>
      <c r="H164" s="124">
        <f t="shared" si="20"/>
        <v>0.155</v>
      </c>
      <c r="I164" s="125">
        <f t="shared" si="16"/>
        <v>-0.35483870967741926</v>
      </c>
      <c r="J164" s="105">
        <v>2.242</v>
      </c>
      <c r="K164" s="106">
        <v>0</v>
      </c>
      <c r="L164" s="106">
        <f t="shared" si="21"/>
        <v>2.242</v>
      </c>
      <c r="M164" s="107">
        <f t="shared" si="22"/>
        <v>3.363728339688072E-6</v>
      </c>
      <c r="N164" s="106">
        <v>1.885</v>
      </c>
      <c r="O164" s="106">
        <v>0</v>
      </c>
      <c r="P164" s="124">
        <f t="shared" si="23"/>
        <v>1.885</v>
      </c>
      <c r="Q164" s="126">
        <f t="shared" si="17"/>
        <v>0.18938992042440317</v>
      </c>
    </row>
    <row r="165" spans="1:17" ht="16.5" x14ac:dyDescent="0.3">
      <c r="A165" s="104" t="s">
        <v>137</v>
      </c>
      <c r="B165" s="105">
        <v>0.1</v>
      </c>
      <c r="C165" s="106">
        <v>0</v>
      </c>
      <c r="D165" s="106">
        <f t="shared" si="18"/>
        <v>0.1</v>
      </c>
      <c r="E165" s="107">
        <f t="shared" si="19"/>
        <v>1.2178779069360304E-6</v>
      </c>
      <c r="F165" s="105">
        <v>0.2</v>
      </c>
      <c r="G165" s="106">
        <v>0</v>
      </c>
      <c r="H165" s="124">
        <f t="shared" si="20"/>
        <v>0.2</v>
      </c>
      <c r="I165" s="125">
        <f t="shared" si="16"/>
        <v>-0.5</v>
      </c>
      <c r="J165" s="105">
        <v>0.125</v>
      </c>
      <c r="K165" s="106">
        <v>0</v>
      </c>
      <c r="L165" s="106">
        <f t="shared" si="21"/>
        <v>0.125</v>
      </c>
      <c r="M165" s="107">
        <f t="shared" si="22"/>
        <v>1.8754060769893355E-7</v>
      </c>
      <c r="N165" s="106">
        <v>0.83699999999999997</v>
      </c>
      <c r="O165" s="106">
        <v>0</v>
      </c>
      <c r="P165" s="124">
        <f t="shared" si="23"/>
        <v>0.83699999999999997</v>
      </c>
      <c r="Q165" s="126">
        <f t="shared" si="17"/>
        <v>-0.85065710872162481</v>
      </c>
    </row>
    <row r="166" spans="1:17" ht="16.5" x14ac:dyDescent="0.3">
      <c r="A166" s="104" t="s">
        <v>515</v>
      </c>
      <c r="B166" s="105">
        <v>0.1</v>
      </c>
      <c r="C166" s="106">
        <v>0</v>
      </c>
      <c r="D166" s="106">
        <f t="shared" si="18"/>
        <v>0.1</v>
      </c>
      <c r="E166" s="107">
        <f t="shared" si="19"/>
        <v>1.2178779069360304E-6</v>
      </c>
      <c r="F166" s="105">
        <v>0</v>
      </c>
      <c r="G166" s="106">
        <v>0</v>
      </c>
      <c r="H166" s="124">
        <f t="shared" si="20"/>
        <v>0</v>
      </c>
      <c r="I166" s="125" t="str">
        <f t="shared" si="16"/>
        <v/>
      </c>
      <c r="J166" s="105">
        <v>0.1</v>
      </c>
      <c r="K166" s="106">
        <v>0</v>
      </c>
      <c r="L166" s="106">
        <f t="shared" si="21"/>
        <v>0.1</v>
      </c>
      <c r="M166" s="107">
        <f t="shared" si="22"/>
        <v>1.5003248615914684E-7</v>
      </c>
      <c r="N166" s="106">
        <v>0</v>
      </c>
      <c r="O166" s="106">
        <v>0</v>
      </c>
      <c r="P166" s="124">
        <f t="shared" si="23"/>
        <v>0</v>
      </c>
      <c r="Q166" s="126" t="str">
        <f t="shared" si="17"/>
        <v/>
      </c>
    </row>
    <row r="167" spans="1:17" ht="16.5" x14ac:dyDescent="0.3">
      <c r="A167" s="104" t="s">
        <v>178</v>
      </c>
      <c r="B167" s="105">
        <v>0.08</v>
      </c>
      <c r="C167" s="106">
        <v>0</v>
      </c>
      <c r="D167" s="106">
        <f t="shared" si="18"/>
        <v>0.08</v>
      </c>
      <c r="E167" s="107">
        <f t="shared" si="19"/>
        <v>9.743023255488242E-7</v>
      </c>
      <c r="F167" s="105">
        <v>0.106</v>
      </c>
      <c r="G167" s="106">
        <v>0</v>
      </c>
      <c r="H167" s="124">
        <f t="shared" si="20"/>
        <v>0.106</v>
      </c>
      <c r="I167" s="125">
        <f t="shared" si="16"/>
        <v>-0.24528301886792447</v>
      </c>
      <c r="J167" s="105">
        <v>1.119</v>
      </c>
      <c r="K167" s="106">
        <v>0</v>
      </c>
      <c r="L167" s="106">
        <f t="shared" si="21"/>
        <v>1.119</v>
      </c>
      <c r="M167" s="107">
        <f t="shared" si="22"/>
        <v>1.6788635201208531E-6</v>
      </c>
      <c r="N167" s="106">
        <v>0.14799999999999999</v>
      </c>
      <c r="O167" s="106">
        <v>0</v>
      </c>
      <c r="P167" s="124">
        <f t="shared" si="23"/>
        <v>0.14799999999999999</v>
      </c>
      <c r="Q167" s="126">
        <f t="shared" si="17"/>
        <v>6.5608108108108114</v>
      </c>
    </row>
    <row r="168" spans="1:17" ht="16.5" x14ac:dyDescent="0.3">
      <c r="A168" s="104" t="s">
        <v>208</v>
      </c>
      <c r="B168" s="105">
        <v>0.08</v>
      </c>
      <c r="C168" s="106">
        <v>0</v>
      </c>
      <c r="D168" s="106">
        <f t="shared" si="18"/>
        <v>0.08</v>
      </c>
      <c r="E168" s="107">
        <f t="shared" si="19"/>
        <v>9.743023255488242E-7</v>
      </c>
      <c r="F168" s="105">
        <v>0.04</v>
      </c>
      <c r="G168" s="106">
        <v>0</v>
      </c>
      <c r="H168" s="124">
        <f t="shared" si="20"/>
        <v>0.04</v>
      </c>
      <c r="I168" s="125">
        <f t="shared" si="16"/>
        <v>1</v>
      </c>
      <c r="J168" s="105">
        <v>2.6480000000000001</v>
      </c>
      <c r="K168" s="106">
        <v>0</v>
      </c>
      <c r="L168" s="106">
        <f t="shared" si="21"/>
        <v>2.6480000000000001</v>
      </c>
      <c r="M168" s="107">
        <f t="shared" si="22"/>
        <v>3.9728602334942087E-6</v>
      </c>
      <c r="N168" s="106">
        <v>4.7720000000000002</v>
      </c>
      <c r="O168" s="106">
        <v>0</v>
      </c>
      <c r="P168" s="124">
        <f t="shared" si="23"/>
        <v>4.7720000000000002</v>
      </c>
      <c r="Q168" s="126">
        <f t="shared" si="17"/>
        <v>-0.44509639564124059</v>
      </c>
    </row>
    <row r="169" spans="1:17" ht="16.5" x14ac:dyDescent="0.3">
      <c r="A169" s="104" t="s">
        <v>191</v>
      </c>
      <c r="B169" s="105">
        <v>7.5999999999999998E-2</v>
      </c>
      <c r="C169" s="106">
        <v>0</v>
      </c>
      <c r="D169" s="106">
        <f t="shared" si="18"/>
        <v>7.5999999999999998E-2</v>
      </c>
      <c r="E169" s="107">
        <f t="shared" si="19"/>
        <v>9.2558720927138296E-7</v>
      </c>
      <c r="F169" s="105">
        <v>3.2000000000000001E-2</v>
      </c>
      <c r="G169" s="106">
        <v>0</v>
      </c>
      <c r="H169" s="124">
        <f t="shared" si="20"/>
        <v>3.2000000000000001E-2</v>
      </c>
      <c r="I169" s="125">
        <f t="shared" si="16"/>
        <v>1.375</v>
      </c>
      <c r="J169" s="105">
        <v>0.70799999999999996</v>
      </c>
      <c r="K169" s="106">
        <v>0</v>
      </c>
      <c r="L169" s="106">
        <f t="shared" si="21"/>
        <v>0.70799999999999996</v>
      </c>
      <c r="M169" s="107">
        <f t="shared" si="22"/>
        <v>1.0622300020067595E-6</v>
      </c>
      <c r="N169" s="106">
        <v>6.0000000000000001E-3</v>
      </c>
      <c r="O169" s="106">
        <v>0</v>
      </c>
      <c r="P169" s="124">
        <f t="shared" si="23"/>
        <v>6.0000000000000001E-3</v>
      </c>
      <c r="Q169" s="126">
        <f t="shared" si="17"/>
        <v>116.99999999999999</v>
      </c>
    </row>
    <row r="170" spans="1:17" ht="16.5" x14ac:dyDescent="0.3">
      <c r="A170" s="104" t="s">
        <v>189</v>
      </c>
      <c r="B170" s="105">
        <v>7.0000000000000007E-2</v>
      </c>
      <c r="C170" s="106">
        <v>0</v>
      </c>
      <c r="D170" s="106">
        <f t="shared" si="18"/>
        <v>7.0000000000000007E-2</v>
      </c>
      <c r="E170" s="107">
        <f t="shared" si="19"/>
        <v>8.5251453485522131E-7</v>
      </c>
      <c r="F170" s="105">
        <v>0.06</v>
      </c>
      <c r="G170" s="106">
        <v>0</v>
      </c>
      <c r="H170" s="124">
        <f t="shared" si="20"/>
        <v>0.06</v>
      </c>
      <c r="I170" s="125">
        <f t="shared" si="16"/>
        <v>0.16666666666666674</v>
      </c>
      <c r="J170" s="105">
        <v>0.58099999999999996</v>
      </c>
      <c r="K170" s="106">
        <v>0</v>
      </c>
      <c r="L170" s="106">
        <f t="shared" si="21"/>
        <v>0.58099999999999996</v>
      </c>
      <c r="M170" s="107">
        <f t="shared" si="22"/>
        <v>8.7168874458464309E-7</v>
      </c>
      <c r="N170" s="106">
        <v>5.8999999999999997E-2</v>
      </c>
      <c r="O170" s="106">
        <v>0</v>
      </c>
      <c r="P170" s="124">
        <f t="shared" si="23"/>
        <v>5.8999999999999997E-2</v>
      </c>
      <c r="Q170" s="126">
        <f t="shared" si="17"/>
        <v>8.8474576271186436</v>
      </c>
    </row>
    <row r="171" spans="1:17" ht="16.5" x14ac:dyDescent="0.3">
      <c r="A171" s="104" t="s">
        <v>145</v>
      </c>
      <c r="B171" s="105">
        <v>5.8999999999999997E-2</v>
      </c>
      <c r="C171" s="106">
        <v>0</v>
      </c>
      <c r="D171" s="106">
        <f t="shared" si="18"/>
        <v>5.8999999999999997E-2</v>
      </c>
      <c r="E171" s="107">
        <f t="shared" si="19"/>
        <v>7.1854796509225778E-7</v>
      </c>
      <c r="F171" s="105">
        <v>0.435</v>
      </c>
      <c r="G171" s="106">
        <v>0</v>
      </c>
      <c r="H171" s="124">
        <f t="shared" si="20"/>
        <v>0.435</v>
      </c>
      <c r="I171" s="125">
        <f t="shared" si="16"/>
        <v>-0.86436781609195401</v>
      </c>
      <c r="J171" s="105">
        <v>1.35</v>
      </c>
      <c r="K171" s="106">
        <v>0</v>
      </c>
      <c r="L171" s="106">
        <f t="shared" si="21"/>
        <v>1.35</v>
      </c>
      <c r="M171" s="107">
        <f t="shared" si="22"/>
        <v>2.0254385631484823E-6</v>
      </c>
      <c r="N171" s="106">
        <v>2.2469999999999999</v>
      </c>
      <c r="O171" s="106">
        <v>0</v>
      </c>
      <c r="P171" s="124">
        <f t="shared" si="23"/>
        <v>2.2469999999999999</v>
      </c>
      <c r="Q171" s="126">
        <f t="shared" si="17"/>
        <v>-0.39919893190921218</v>
      </c>
    </row>
    <row r="172" spans="1:17" ht="16.5" x14ac:dyDescent="0.3">
      <c r="A172" s="104" t="s">
        <v>184</v>
      </c>
      <c r="B172" s="105">
        <v>4.7E-2</v>
      </c>
      <c r="C172" s="106">
        <v>0</v>
      </c>
      <c r="D172" s="106">
        <f t="shared" si="18"/>
        <v>4.7E-2</v>
      </c>
      <c r="E172" s="107">
        <f t="shared" si="19"/>
        <v>5.7240261625993427E-7</v>
      </c>
      <c r="F172" s="105">
        <v>6.2E-2</v>
      </c>
      <c r="G172" s="106">
        <v>0</v>
      </c>
      <c r="H172" s="124">
        <f t="shared" si="20"/>
        <v>6.2E-2</v>
      </c>
      <c r="I172" s="125">
        <f t="shared" si="16"/>
        <v>-0.24193548387096775</v>
      </c>
      <c r="J172" s="105">
        <v>1.9670000000000001</v>
      </c>
      <c r="K172" s="106">
        <v>0</v>
      </c>
      <c r="L172" s="106">
        <f t="shared" si="21"/>
        <v>1.9670000000000001</v>
      </c>
      <c r="M172" s="107">
        <f t="shared" si="22"/>
        <v>2.9511390027504185E-6</v>
      </c>
      <c r="N172" s="106">
        <v>1.6950000000000001</v>
      </c>
      <c r="O172" s="106">
        <v>0</v>
      </c>
      <c r="P172" s="124">
        <f t="shared" si="23"/>
        <v>1.6950000000000001</v>
      </c>
      <c r="Q172" s="126">
        <f t="shared" si="17"/>
        <v>0.16047197640117994</v>
      </c>
    </row>
    <row r="173" spans="1:17" ht="16.5" x14ac:dyDescent="0.3">
      <c r="A173" s="104" t="s">
        <v>156</v>
      </c>
      <c r="B173" s="105">
        <v>4.2000000000000003E-2</v>
      </c>
      <c r="C173" s="106">
        <v>0</v>
      </c>
      <c r="D173" s="106">
        <f t="shared" si="18"/>
        <v>4.2000000000000003E-2</v>
      </c>
      <c r="E173" s="107">
        <f t="shared" si="19"/>
        <v>5.1150872091313272E-7</v>
      </c>
      <c r="F173" s="105">
        <v>3.5999999999999997E-2</v>
      </c>
      <c r="G173" s="106">
        <v>0</v>
      </c>
      <c r="H173" s="124">
        <f t="shared" si="20"/>
        <v>3.5999999999999997E-2</v>
      </c>
      <c r="I173" s="125">
        <f t="shared" si="16"/>
        <v>0.16666666666666674</v>
      </c>
      <c r="J173" s="105">
        <v>0.57999999999999996</v>
      </c>
      <c r="K173" s="106">
        <v>0</v>
      </c>
      <c r="L173" s="106">
        <f t="shared" si="21"/>
        <v>0.57999999999999996</v>
      </c>
      <c r="M173" s="107">
        <f t="shared" si="22"/>
        <v>8.7018841972305164E-7</v>
      </c>
      <c r="N173" s="106">
        <v>1.054</v>
      </c>
      <c r="O173" s="106">
        <v>0</v>
      </c>
      <c r="P173" s="124">
        <f t="shared" si="23"/>
        <v>1.054</v>
      </c>
      <c r="Q173" s="126">
        <f t="shared" si="17"/>
        <v>-0.44971537001897544</v>
      </c>
    </row>
    <row r="174" spans="1:17" ht="16.5" x14ac:dyDescent="0.3">
      <c r="A174" s="104" t="s">
        <v>202</v>
      </c>
      <c r="B174" s="105">
        <v>0.04</v>
      </c>
      <c r="C174" s="106">
        <v>0</v>
      </c>
      <c r="D174" s="106">
        <f t="shared" si="18"/>
        <v>0.04</v>
      </c>
      <c r="E174" s="107">
        <f t="shared" si="19"/>
        <v>4.871511627744121E-7</v>
      </c>
      <c r="F174" s="105">
        <v>4.3999999999999997E-2</v>
      </c>
      <c r="G174" s="106">
        <v>0</v>
      </c>
      <c r="H174" s="124">
        <f t="shared" si="20"/>
        <v>4.3999999999999997E-2</v>
      </c>
      <c r="I174" s="125">
        <f t="shared" si="16"/>
        <v>-9.0909090909090828E-2</v>
      </c>
      <c r="J174" s="105">
        <v>3.1520000000000001</v>
      </c>
      <c r="K174" s="106">
        <v>0</v>
      </c>
      <c r="L174" s="106">
        <f t="shared" si="21"/>
        <v>3.1520000000000001</v>
      </c>
      <c r="M174" s="107">
        <f t="shared" si="22"/>
        <v>4.7290239637363085E-6</v>
      </c>
      <c r="N174" s="106">
        <v>1.873</v>
      </c>
      <c r="O174" s="106">
        <v>0</v>
      </c>
      <c r="P174" s="124">
        <f t="shared" si="23"/>
        <v>1.873</v>
      </c>
      <c r="Q174" s="126">
        <f t="shared" si="17"/>
        <v>0.68286171916711158</v>
      </c>
    </row>
    <row r="175" spans="1:17" ht="16.5" x14ac:dyDescent="0.3">
      <c r="A175" s="104" t="s">
        <v>135</v>
      </c>
      <c r="B175" s="105">
        <v>3.3000000000000002E-2</v>
      </c>
      <c r="C175" s="106">
        <v>0</v>
      </c>
      <c r="D175" s="106">
        <f t="shared" si="18"/>
        <v>3.3000000000000002E-2</v>
      </c>
      <c r="E175" s="107">
        <f t="shared" si="19"/>
        <v>4.0189970928889003E-7</v>
      </c>
      <c r="F175" s="105">
        <v>0.2</v>
      </c>
      <c r="G175" s="106">
        <v>0</v>
      </c>
      <c r="H175" s="124">
        <f t="shared" si="20"/>
        <v>0.2</v>
      </c>
      <c r="I175" s="125">
        <f t="shared" si="16"/>
        <v>-0.83499999999999996</v>
      </c>
      <c r="J175" s="105">
        <v>1.9930000000000001</v>
      </c>
      <c r="K175" s="106">
        <v>0</v>
      </c>
      <c r="L175" s="106">
        <f t="shared" si="21"/>
        <v>1.9930000000000001</v>
      </c>
      <c r="M175" s="107">
        <f t="shared" si="22"/>
        <v>2.9901474491517968E-6</v>
      </c>
      <c r="N175" s="106">
        <v>2.9670000000000001</v>
      </c>
      <c r="O175" s="106">
        <v>0</v>
      </c>
      <c r="P175" s="124">
        <f t="shared" si="23"/>
        <v>2.9670000000000001</v>
      </c>
      <c r="Q175" s="126">
        <f t="shared" si="17"/>
        <v>-0.32827772160431412</v>
      </c>
    </row>
    <row r="176" spans="1:17" ht="16.5" x14ac:dyDescent="0.3">
      <c r="A176" s="104" t="s">
        <v>138</v>
      </c>
      <c r="B176" s="105">
        <v>0.03</v>
      </c>
      <c r="C176" s="106">
        <v>0</v>
      </c>
      <c r="D176" s="106">
        <f t="shared" si="18"/>
        <v>0.03</v>
      </c>
      <c r="E176" s="107">
        <f t="shared" si="19"/>
        <v>3.653633720808091E-7</v>
      </c>
      <c r="F176" s="105">
        <v>0.115</v>
      </c>
      <c r="G176" s="106">
        <v>0</v>
      </c>
      <c r="H176" s="124">
        <f t="shared" si="20"/>
        <v>0.115</v>
      </c>
      <c r="I176" s="125">
        <f t="shared" si="16"/>
        <v>-0.73913043478260865</v>
      </c>
      <c r="J176" s="105">
        <v>2.2469999999999999</v>
      </c>
      <c r="K176" s="106">
        <v>0</v>
      </c>
      <c r="L176" s="106">
        <f t="shared" si="21"/>
        <v>2.2469999999999999</v>
      </c>
      <c r="M176" s="107">
        <f t="shared" si="22"/>
        <v>3.3712299639960294E-6</v>
      </c>
      <c r="N176" s="106">
        <v>3.3439999999999999</v>
      </c>
      <c r="O176" s="106">
        <v>0</v>
      </c>
      <c r="P176" s="124">
        <f t="shared" si="23"/>
        <v>3.3439999999999999</v>
      </c>
      <c r="Q176" s="126">
        <f t="shared" si="17"/>
        <v>-0.32805023923444976</v>
      </c>
    </row>
    <row r="177" spans="1:17" ht="16.5" x14ac:dyDescent="0.3">
      <c r="A177" s="104" t="s">
        <v>155</v>
      </c>
      <c r="B177" s="105">
        <v>0.02</v>
      </c>
      <c r="C177" s="106">
        <v>0</v>
      </c>
      <c r="D177" s="106">
        <f t="shared" si="18"/>
        <v>0.02</v>
      </c>
      <c r="E177" s="107">
        <f t="shared" si="19"/>
        <v>2.4357558138720605E-7</v>
      </c>
      <c r="F177" s="105">
        <v>2.7E-2</v>
      </c>
      <c r="G177" s="106">
        <v>0</v>
      </c>
      <c r="H177" s="124">
        <f t="shared" si="20"/>
        <v>2.7E-2</v>
      </c>
      <c r="I177" s="125">
        <f t="shared" si="16"/>
        <v>-0.25925925925925919</v>
      </c>
      <c r="J177" s="105">
        <v>1.411</v>
      </c>
      <c r="K177" s="106">
        <v>0</v>
      </c>
      <c r="L177" s="106">
        <f t="shared" si="21"/>
        <v>1.411</v>
      </c>
      <c r="M177" s="107">
        <f t="shared" si="22"/>
        <v>2.1169583797055621E-6</v>
      </c>
      <c r="N177" s="106">
        <v>0.56899999999999995</v>
      </c>
      <c r="O177" s="106">
        <v>0</v>
      </c>
      <c r="P177" s="124">
        <f t="shared" si="23"/>
        <v>0.56899999999999995</v>
      </c>
      <c r="Q177" s="126">
        <f t="shared" si="17"/>
        <v>1.4797891036906856</v>
      </c>
    </row>
    <row r="178" spans="1:17" ht="16.5" x14ac:dyDescent="0.3">
      <c r="A178" s="104" t="s">
        <v>186</v>
      </c>
      <c r="B178" s="105">
        <v>1.9E-2</v>
      </c>
      <c r="C178" s="106">
        <v>0</v>
      </c>
      <c r="D178" s="106">
        <f t="shared" si="18"/>
        <v>1.9E-2</v>
      </c>
      <c r="E178" s="107">
        <f t="shared" si="19"/>
        <v>2.3139680231784574E-7</v>
      </c>
      <c r="F178" s="105">
        <v>1.6E-2</v>
      </c>
      <c r="G178" s="106">
        <v>0</v>
      </c>
      <c r="H178" s="124">
        <f t="shared" si="20"/>
        <v>1.6E-2</v>
      </c>
      <c r="I178" s="125">
        <f t="shared" si="16"/>
        <v>0.1875</v>
      </c>
      <c r="J178" s="105">
        <v>0.57699999999999996</v>
      </c>
      <c r="K178" s="106">
        <v>0</v>
      </c>
      <c r="L178" s="106">
        <f t="shared" si="21"/>
        <v>0.57699999999999996</v>
      </c>
      <c r="M178" s="107">
        <f t="shared" si="22"/>
        <v>8.6568744513827719E-7</v>
      </c>
      <c r="N178" s="106">
        <v>8.8999999999999996E-2</v>
      </c>
      <c r="O178" s="106">
        <v>0</v>
      </c>
      <c r="P178" s="124">
        <f t="shared" si="23"/>
        <v>8.8999999999999996E-2</v>
      </c>
      <c r="Q178" s="126">
        <f t="shared" si="17"/>
        <v>5.4831460674157304</v>
      </c>
    </row>
    <row r="179" spans="1:17" ht="16.5" x14ac:dyDescent="0.3">
      <c r="A179" s="104" t="s">
        <v>162</v>
      </c>
      <c r="B179" s="105">
        <v>1.7999999999999999E-2</v>
      </c>
      <c r="C179" s="106">
        <v>0</v>
      </c>
      <c r="D179" s="106">
        <f t="shared" si="18"/>
        <v>1.7999999999999999E-2</v>
      </c>
      <c r="E179" s="107">
        <f t="shared" si="19"/>
        <v>2.1921802324848543E-7</v>
      </c>
      <c r="F179" s="105">
        <v>2.1999999999999999E-2</v>
      </c>
      <c r="G179" s="106">
        <v>0</v>
      </c>
      <c r="H179" s="124">
        <f t="shared" si="20"/>
        <v>2.1999999999999999E-2</v>
      </c>
      <c r="I179" s="125">
        <f t="shared" si="16"/>
        <v>-0.18181818181818188</v>
      </c>
      <c r="J179" s="105">
        <v>0.11</v>
      </c>
      <c r="K179" s="106">
        <v>0</v>
      </c>
      <c r="L179" s="106">
        <f t="shared" si="21"/>
        <v>0.11</v>
      </c>
      <c r="M179" s="107">
        <f t="shared" si="22"/>
        <v>1.6503573477506152E-7</v>
      </c>
      <c r="N179" s="106">
        <v>0.22900000000000001</v>
      </c>
      <c r="O179" s="106">
        <v>0</v>
      </c>
      <c r="P179" s="124">
        <f t="shared" si="23"/>
        <v>0.22900000000000001</v>
      </c>
      <c r="Q179" s="126">
        <f t="shared" si="17"/>
        <v>-0.51965065502183405</v>
      </c>
    </row>
    <row r="180" spans="1:17" ht="16.5" x14ac:dyDescent="0.3">
      <c r="A180" s="104" t="s">
        <v>154</v>
      </c>
      <c r="B180" s="105">
        <v>1.7999999999999999E-2</v>
      </c>
      <c r="C180" s="106">
        <v>0</v>
      </c>
      <c r="D180" s="106">
        <f t="shared" si="18"/>
        <v>1.7999999999999999E-2</v>
      </c>
      <c r="E180" s="107">
        <f t="shared" si="19"/>
        <v>2.1921802324848543E-7</v>
      </c>
      <c r="F180" s="105">
        <v>0.113</v>
      </c>
      <c r="G180" s="106">
        <v>0</v>
      </c>
      <c r="H180" s="124">
        <f t="shared" si="20"/>
        <v>0.113</v>
      </c>
      <c r="I180" s="125">
        <f t="shared" si="16"/>
        <v>-0.84070796460176989</v>
      </c>
      <c r="J180" s="105">
        <v>0.152</v>
      </c>
      <c r="K180" s="106">
        <v>0</v>
      </c>
      <c r="L180" s="106">
        <f t="shared" si="21"/>
        <v>0.152</v>
      </c>
      <c r="M180" s="107">
        <f t="shared" si="22"/>
        <v>2.2804937896190319E-7</v>
      </c>
      <c r="N180" s="106">
        <v>0.24</v>
      </c>
      <c r="O180" s="106">
        <v>0</v>
      </c>
      <c r="P180" s="124">
        <f t="shared" si="23"/>
        <v>0.24</v>
      </c>
      <c r="Q180" s="126">
        <f t="shared" si="17"/>
        <v>-0.3666666666666667</v>
      </c>
    </row>
    <row r="181" spans="1:17" ht="16.5" x14ac:dyDescent="0.3">
      <c r="A181" s="104" t="s">
        <v>516</v>
      </c>
      <c r="B181" s="105">
        <v>1.0999999999999999E-2</v>
      </c>
      <c r="C181" s="106">
        <v>0</v>
      </c>
      <c r="D181" s="106">
        <f t="shared" si="18"/>
        <v>1.0999999999999999E-2</v>
      </c>
      <c r="E181" s="107">
        <f t="shared" si="19"/>
        <v>1.3396656976296334E-7</v>
      </c>
      <c r="F181" s="105">
        <v>0</v>
      </c>
      <c r="G181" s="106">
        <v>0</v>
      </c>
      <c r="H181" s="124">
        <f t="shared" si="20"/>
        <v>0</v>
      </c>
      <c r="I181" s="125" t="str">
        <f t="shared" si="16"/>
        <v/>
      </c>
      <c r="J181" s="105">
        <v>1.0999999999999999E-2</v>
      </c>
      <c r="K181" s="106">
        <v>0</v>
      </c>
      <c r="L181" s="106">
        <f t="shared" si="21"/>
        <v>1.0999999999999999E-2</v>
      </c>
      <c r="M181" s="107">
        <f t="shared" si="22"/>
        <v>1.6503573477506151E-8</v>
      </c>
      <c r="N181" s="106">
        <v>0</v>
      </c>
      <c r="O181" s="106">
        <v>0</v>
      </c>
      <c r="P181" s="124">
        <f t="shared" si="23"/>
        <v>0</v>
      </c>
      <c r="Q181" s="126" t="str">
        <f t="shared" si="17"/>
        <v/>
      </c>
    </row>
    <row r="182" spans="1:17" ht="16.5" x14ac:dyDescent="0.3">
      <c r="A182" s="104" t="s">
        <v>363</v>
      </c>
      <c r="B182" s="105">
        <v>8.0000000000000002E-3</v>
      </c>
      <c r="C182" s="106">
        <v>0</v>
      </c>
      <c r="D182" s="106">
        <f t="shared" si="18"/>
        <v>8.0000000000000002E-3</v>
      </c>
      <c r="E182" s="107">
        <f t="shared" si="19"/>
        <v>9.743023255488243E-8</v>
      </c>
      <c r="F182" s="105">
        <v>0</v>
      </c>
      <c r="G182" s="106">
        <v>0</v>
      </c>
      <c r="H182" s="124">
        <f t="shared" si="20"/>
        <v>0</v>
      </c>
      <c r="I182" s="125" t="str">
        <f t="shared" si="16"/>
        <v/>
      </c>
      <c r="J182" s="105">
        <v>8.0000000000000002E-3</v>
      </c>
      <c r="K182" s="106">
        <v>0</v>
      </c>
      <c r="L182" s="106">
        <f t="shared" si="21"/>
        <v>8.0000000000000002E-3</v>
      </c>
      <c r="M182" s="107">
        <f t="shared" si="22"/>
        <v>1.2002598892731747E-8</v>
      </c>
      <c r="N182" s="106">
        <v>0.01</v>
      </c>
      <c r="O182" s="106">
        <v>0</v>
      </c>
      <c r="P182" s="124">
        <f t="shared" si="23"/>
        <v>0.01</v>
      </c>
      <c r="Q182" s="126">
        <f t="shared" si="17"/>
        <v>-0.19999999999999996</v>
      </c>
    </row>
    <row r="183" spans="1:17" ht="16.5" x14ac:dyDescent="0.3">
      <c r="A183" s="104" t="s">
        <v>350</v>
      </c>
      <c r="B183" s="105">
        <v>0</v>
      </c>
      <c r="C183" s="106">
        <v>0</v>
      </c>
      <c r="D183" s="106">
        <f t="shared" si="18"/>
        <v>0</v>
      </c>
      <c r="E183" s="107">
        <f t="shared" si="19"/>
        <v>0</v>
      </c>
      <c r="F183" s="105">
        <v>0</v>
      </c>
      <c r="G183" s="106">
        <v>0</v>
      </c>
      <c r="H183" s="124">
        <f t="shared" si="20"/>
        <v>0</v>
      </c>
      <c r="I183" s="125" t="str">
        <f t="shared" si="16"/>
        <v/>
      </c>
      <c r="J183" s="105">
        <v>0</v>
      </c>
      <c r="K183" s="106">
        <v>0</v>
      </c>
      <c r="L183" s="106">
        <f t="shared" si="21"/>
        <v>0</v>
      </c>
      <c r="M183" s="107">
        <f t="shared" si="22"/>
        <v>0</v>
      </c>
      <c r="N183" s="106">
        <v>1.51</v>
      </c>
      <c r="O183" s="106">
        <v>0</v>
      </c>
      <c r="P183" s="124">
        <f t="shared" si="23"/>
        <v>1.51</v>
      </c>
      <c r="Q183" s="126">
        <f t="shared" si="17"/>
        <v>-1</v>
      </c>
    </row>
    <row r="184" spans="1:17" ht="16.5" x14ac:dyDescent="0.3">
      <c r="A184" s="104" t="s">
        <v>381</v>
      </c>
      <c r="B184" s="105">
        <v>0</v>
      </c>
      <c r="C184" s="106">
        <v>0</v>
      </c>
      <c r="D184" s="106">
        <f t="shared" si="18"/>
        <v>0</v>
      </c>
      <c r="E184" s="107">
        <f t="shared" si="19"/>
        <v>0</v>
      </c>
      <c r="F184" s="105">
        <v>0</v>
      </c>
      <c r="G184" s="106">
        <v>0</v>
      </c>
      <c r="H184" s="124">
        <f t="shared" si="20"/>
        <v>0</v>
      </c>
      <c r="I184" s="125" t="str">
        <f t="shared" si="16"/>
        <v/>
      </c>
      <c r="J184" s="105">
        <v>0.34</v>
      </c>
      <c r="K184" s="106">
        <v>0</v>
      </c>
      <c r="L184" s="106">
        <f t="shared" si="21"/>
        <v>0.34</v>
      </c>
      <c r="M184" s="107">
        <f t="shared" si="22"/>
        <v>5.1011045294109924E-7</v>
      </c>
      <c r="N184" s="106">
        <v>0.73</v>
      </c>
      <c r="O184" s="106">
        <v>0</v>
      </c>
      <c r="P184" s="124">
        <f t="shared" si="23"/>
        <v>0.73</v>
      </c>
      <c r="Q184" s="126">
        <f t="shared" si="17"/>
        <v>-0.53424657534246567</v>
      </c>
    </row>
    <row r="185" spans="1:17" ht="16.5" x14ac:dyDescent="0.3">
      <c r="A185" s="104" t="s">
        <v>427</v>
      </c>
      <c r="B185" s="105">
        <v>0</v>
      </c>
      <c r="C185" s="106">
        <v>0</v>
      </c>
      <c r="D185" s="106">
        <f t="shared" si="18"/>
        <v>0</v>
      </c>
      <c r="E185" s="107">
        <f t="shared" si="19"/>
        <v>0</v>
      </c>
      <c r="F185" s="105">
        <v>0</v>
      </c>
      <c r="G185" s="106">
        <v>0</v>
      </c>
      <c r="H185" s="124">
        <f t="shared" si="20"/>
        <v>0</v>
      </c>
      <c r="I185" s="125" t="str">
        <f t="shared" si="16"/>
        <v/>
      </c>
      <c r="J185" s="105">
        <v>0</v>
      </c>
      <c r="K185" s="106">
        <v>0</v>
      </c>
      <c r="L185" s="106">
        <f t="shared" si="21"/>
        <v>0</v>
      </c>
      <c r="M185" s="107">
        <f t="shared" si="22"/>
        <v>0</v>
      </c>
      <c r="N185" s="106">
        <v>0</v>
      </c>
      <c r="O185" s="106">
        <v>0</v>
      </c>
      <c r="P185" s="124">
        <f t="shared" si="23"/>
        <v>0</v>
      </c>
      <c r="Q185" s="126" t="str">
        <f t="shared" si="17"/>
        <v/>
      </c>
    </row>
    <row r="186" spans="1:17" ht="16.5" x14ac:dyDescent="0.3">
      <c r="A186" s="104" t="s">
        <v>426</v>
      </c>
      <c r="B186" s="105">
        <v>0</v>
      </c>
      <c r="C186" s="106">
        <v>0</v>
      </c>
      <c r="D186" s="106">
        <f t="shared" si="18"/>
        <v>0</v>
      </c>
      <c r="E186" s="107">
        <f t="shared" si="19"/>
        <v>0</v>
      </c>
      <c r="F186" s="105">
        <v>0</v>
      </c>
      <c r="G186" s="106">
        <v>0</v>
      </c>
      <c r="H186" s="124">
        <f t="shared" si="20"/>
        <v>0</v>
      </c>
      <c r="I186" s="125" t="str">
        <f t="shared" si="16"/>
        <v/>
      </c>
      <c r="J186" s="105">
        <v>5.0000000000000001E-3</v>
      </c>
      <c r="K186" s="106">
        <v>0</v>
      </c>
      <c r="L186" s="106">
        <f t="shared" si="21"/>
        <v>5.0000000000000001E-3</v>
      </c>
      <c r="M186" s="107">
        <f t="shared" si="22"/>
        <v>7.5016243079573428E-9</v>
      </c>
      <c r="N186" s="106">
        <v>0</v>
      </c>
      <c r="O186" s="106">
        <v>0</v>
      </c>
      <c r="P186" s="124">
        <f t="shared" si="23"/>
        <v>0</v>
      </c>
      <c r="Q186" s="126" t="str">
        <f t="shared" si="17"/>
        <v/>
      </c>
    </row>
    <row r="187" spans="1:17" ht="16.5" x14ac:dyDescent="0.3">
      <c r="A187" s="104" t="s">
        <v>319</v>
      </c>
      <c r="B187" s="105">
        <v>0</v>
      </c>
      <c r="C187" s="106">
        <v>0</v>
      </c>
      <c r="D187" s="106">
        <f t="shared" si="18"/>
        <v>0</v>
      </c>
      <c r="E187" s="107">
        <f t="shared" si="19"/>
        <v>0</v>
      </c>
      <c r="F187" s="105">
        <v>0</v>
      </c>
      <c r="G187" s="106">
        <v>0</v>
      </c>
      <c r="H187" s="124">
        <f t="shared" si="20"/>
        <v>0</v>
      </c>
      <c r="I187" s="125" t="str">
        <f t="shared" si="16"/>
        <v/>
      </c>
      <c r="J187" s="105">
        <v>0.19500000000000001</v>
      </c>
      <c r="K187" s="106">
        <v>0</v>
      </c>
      <c r="L187" s="106">
        <f t="shared" si="21"/>
        <v>0.19500000000000001</v>
      </c>
      <c r="M187" s="107">
        <f t="shared" si="22"/>
        <v>2.9256334801033633E-7</v>
      </c>
      <c r="N187" s="106">
        <v>1.89</v>
      </c>
      <c r="O187" s="106">
        <v>0</v>
      </c>
      <c r="P187" s="124">
        <f t="shared" si="23"/>
        <v>1.89</v>
      </c>
      <c r="Q187" s="126">
        <f t="shared" si="17"/>
        <v>-0.89682539682539686</v>
      </c>
    </row>
    <row r="188" spans="1:17" ht="16.5" x14ac:dyDescent="0.3">
      <c r="A188" s="104" t="s">
        <v>461</v>
      </c>
      <c r="B188" s="105">
        <v>0</v>
      </c>
      <c r="C188" s="106">
        <v>0</v>
      </c>
      <c r="D188" s="106">
        <f t="shared" si="18"/>
        <v>0</v>
      </c>
      <c r="E188" s="107">
        <f t="shared" si="19"/>
        <v>0</v>
      </c>
      <c r="F188" s="105">
        <v>0</v>
      </c>
      <c r="G188" s="106">
        <v>0</v>
      </c>
      <c r="H188" s="124">
        <f t="shared" si="20"/>
        <v>0</v>
      </c>
      <c r="I188" s="125" t="str">
        <f t="shared" si="16"/>
        <v/>
      </c>
      <c r="J188" s="105">
        <v>0</v>
      </c>
      <c r="K188" s="106">
        <v>0</v>
      </c>
      <c r="L188" s="106">
        <f t="shared" si="21"/>
        <v>0</v>
      </c>
      <c r="M188" s="107">
        <f t="shared" si="22"/>
        <v>0</v>
      </c>
      <c r="N188" s="106">
        <v>1.6E-2</v>
      </c>
      <c r="O188" s="106">
        <v>0</v>
      </c>
      <c r="P188" s="124">
        <f t="shared" si="23"/>
        <v>1.6E-2</v>
      </c>
      <c r="Q188" s="126">
        <f t="shared" si="17"/>
        <v>-1</v>
      </c>
    </row>
    <row r="189" spans="1:17" ht="16.5" x14ac:dyDescent="0.3">
      <c r="A189" s="104" t="s">
        <v>484</v>
      </c>
      <c r="B189" s="105">
        <v>0</v>
      </c>
      <c r="C189" s="106">
        <v>0</v>
      </c>
      <c r="D189" s="106">
        <f t="shared" si="18"/>
        <v>0</v>
      </c>
      <c r="E189" s="107">
        <f t="shared" si="19"/>
        <v>0</v>
      </c>
      <c r="F189" s="105">
        <v>0</v>
      </c>
      <c r="G189" s="106">
        <v>0</v>
      </c>
      <c r="H189" s="124">
        <f t="shared" si="20"/>
        <v>0</v>
      </c>
      <c r="I189" s="125" t="str">
        <f t="shared" si="16"/>
        <v/>
      </c>
      <c r="J189" s="105">
        <v>0</v>
      </c>
      <c r="K189" s="106">
        <v>0</v>
      </c>
      <c r="L189" s="106">
        <f t="shared" si="21"/>
        <v>0</v>
      </c>
      <c r="M189" s="107">
        <f t="shared" si="22"/>
        <v>0</v>
      </c>
      <c r="N189" s="106">
        <v>0.42</v>
      </c>
      <c r="O189" s="106">
        <v>0</v>
      </c>
      <c r="P189" s="124">
        <f t="shared" si="23"/>
        <v>0.42</v>
      </c>
      <c r="Q189" s="126">
        <f t="shared" si="17"/>
        <v>-1</v>
      </c>
    </row>
    <row r="190" spans="1:17" ht="16.5" x14ac:dyDescent="0.3">
      <c r="A190" s="104" t="s">
        <v>386</v>
      </c>
      <c r="B190" s="105">
        <v>0</v>
      </c>
      <c r="C190" s="106">
        <v>0</v>
      </c>
      <c r="D190" s="106">
        <f t="shared" si="18"/>
        <v>0</v>
      </c>
      <c r="E190" s="107">
        <f t="shared" si="19"/>
        <v>0</v>
      </c>
      <c r="F190" s="105">
        <v>0</v>
      </c>
      <c r="G190" s="106">
        <v>0</v>
      </c>
      <c r="H190" s="124">
        <f t="shared" si="20"/>
        <v>0</v>
      </c>
      <c r="I190" s="125" t="str">
        <f t="shared" si="16"/>
        <v/>
      </c>
      <c r="J190" s="105">
        <v>0.2</v>
      </c>
      <c r="K190" s="106">
        <v>0</v>
      </c>
      <c r="L190" s="106">
        <f t="shared" si="21"/>
        <v>0.2</v>
      </c>
      <c r="M190" s="107">
        <f t="shared" si="22"/>
        <v>3.0006497231829368E-7</v>
      </c>
      <c r="N190" s="106">
        <v>0.11</v>
      </c>
      <c r="O190" s="106">
        <v>0</v>
      </c>
      <c r="P190" s="124">
        <f t="shared" si="23"/>
        <v>0.11</v>
      </c>
      <c r="Q190" s="126">
        <f t="shared" si="17"/>
        <v>0.81818181818181834</v>
      </c>
    </row>
    <row r="191" spans="1:17" ht="16.5" x14ac:dyDescent="0.3">
      <c r="A191" s="104" t="s">
        <v>435</v>
      </c>
      <c r="B191" s="105">
        <v>0</v>
      </c>
      <c r="C191" s="106">
        <v>0</v>
      </c>
      <c r="D191" s="106">
        <f t="shared" si="18"/>
        <v>0</v>
      </c>
      <c r="E191" s="107">
        <f t="shared" si="19"/>
        <v>0</v>
      </c>
      <c r="F191" s="105">
        <v>0</v>
      </c>
      <c r="G191" s="106">
        <v>0</v>
      </c>
      <c r="H191" s="124">
        <f t="shared" si="20"/>
        <v>0</v>
      </c>
      <c r="I191" s="125" t="str">
        <f t="shared" si="16"/>
        <v/>
      </c>
      <c r="J191" s="105">
        <v>0</v>
      </c>
      <c r="K191" s="106">
        <v>0</v>
      </c>
      <c r="L191" s="106">
        <f t="shared" si="21"/>
        <v>0</v>
      </c>
      <c r="M191" s="107">
        <f t="shared" si="22"/>
        <v>0</v>
      </c>
      <c r="N191" s="106">
        <v>0.222</v>
      </c>
      <c r="O191" s="106">
        <v>0</v>
      </c>
      <c r="P191" s="124">
        <f t="shared" si="23"/>
        <v>0.222</v>
      </c>
      <c r="Q191" s="126">
        <f t="shared" si="17"/>
        <v>-1</v>
      </c>
    </row>
    <row r="192" spans="1:17" ht="16.5" x14ac:dyDescent="0.3">
      <c r="A192" s="104" t="s">
        <v>400</v>
      </c>
      <c r="B192" s="105">
        <v>0</v>
      </c>
      <c r="C192" s="106">
        <v>0</v>
      </c>
      <c r="D192" s="106">
        <f t="shared" si="18"/>
        <v>0</v>
      </c>
      <c r="E192" s="107">
        <f t="shared" si="19"/>
        <v>0</v>
      </c>
      <c r="F192" s="105">
        <v>0</v>
      </c>
      <c r="G192" s="106">
        <v>0</v>
      </c>
      <c r="H192" s="124">
        <f t="shared" si="20"/>
        <v>0</v>
      </c>
      <c r="I192" s="125" t="str">
        <f t="shared" si="16"/>
        <v/>
      </c>
      <c r="J192" s="105">
        <v>7.2999999999999995E-2</v>
      </c>
      <c r="K192" s="106">
        <v>0</v>
      </c>
      <c r="L192" s="106">
        <f t="shared" si="21"/>
        <v>7.2999999999999995E-2</v>
      </c>
      <c r="M192" s="107">
        <f t="shared" si="22"/>
        <v>1.0952371489617718E-7</v>
      </c>
      <c r="N192" s="106">
        <v>0</v>
      </c>
      <c r="O192" s="106">
        <v>0</v>
      </c>
      <c r="P192" s="124">
        <f t="shared" si="23"/>
        <v>0</v>
      </c>
      <c r="Q192" s="126" t="str">
        <f t="shared" si="17"/>
        <v/>
      </c>
    </row>
    <row r="193" spans="1:17" ht="16.5" x14ac:dyDescent="0.3">
      <c r="A193" s="104" t="s">
        <v>499</v>
      </c>
      <c r="B193" s="105">
        <v>0</v>
      </c>
      <c r="C193" s="106">
        <v>0</v>
      </c>
      <c r="D193" s="106">
        <f t="shared" si="18"/>
        <v>0</v>
      </c>
      <c r="E193" s="107">
        <f t="shared" si="19"/>
        <v>0</v>
      </c>
      <c r="F193" s="105">
        <v>0</v>
      </c>
      <c r="G193" s="106">
        <v>0</v>
      </c>
      <c r="H193" s="124">
        <f t="shared" si="20"/>
        <v>0</v>
      </c>
      <c r="I193" s="125" t="str">
        <f t="shared" si="16"/>
        <v/>
      </c>
      <c r="J193" s="105">
        <v>0</v>
      </c>
      <c r="K193" s="106">
        <v>0</v>
      </c>
      <c r="L193" s="106">
        <f t="shared" si="21"/>
        <v>0</v>
      </c>
      <c r="M193" s="107">
        <f t="shared" si="22"/>
        <v>0</v>
      </c>
      <c r="N193" s="106">
        <v>0</v>
      </c>
      <c r="O193" s="106">
        <v>0</v>
      </c>
      <c r="P193" s="124">
        <f t="shared" si="23"/>
        <v>0</v>
      </c>
      <c r="Q193" s="126" t="str">
        <f t="shared" si="17"/>
        <v/>
      </c>
    </row>
    <row r="194" spans="1:17" ht="16.5" x14ac:dyDescent="0.3">
      <c r="A194" s="104" t="s">
        <v>416</v>
      </c>
      <c r="B194" s="105">
        <v>0</v>
      </c>
      <c r="C194" s="106">
        <v>0</v>
      </c>
      <c r="D194" s="106">
        <f t="shared" si="18"/>
        <v>0</v>
      </c>
      <c r="E194" s="107">
        <f t="shared" si="19"/>
        <v>0</v>
      </c>
      <c r="F194" s="105">
        <v>0</v>
      </c>
      <c r="G194" s="106">
        <v>0</v>
      </c>
      <c r="H194" s="124">
        <f t="shared" si="20"/>
        <v>0</v>
      </c>
      <c r="I194" s="125" t="str">
        <f t="shared" si="16"/>
        <v/>
      </c>
      <c r="J194" s="105">
        <v>2.3E-2</v>
      </c>
      <c r="K194" s="106">
        <v>0</v>
      </c>
      <c r="L194" s="106">
        <f t="shared" si="21"/>
        <v>2.3E-2</v>
      </c>
      <c r="M194" s="107">
        <f t="shared" si="22"/>
        <v>3.4507471816603772E-8</v>
      </c>
      <c r="N194" s="106">
        <v>4.6260000000000003</v>
      </c>
      <c r="O194" s="106">
        <v>0</v>
      </c>
      <c r="P194" s="124">
        <f t="shared" si="23"/>
        <v>4.6260000000000003</v>
      </c>
      <c r="Q194" s="126">
        <f t="shared" si="17"/>
        <v>-0.9950281020319931</v>
      </c>
    </row>
    <row r="195" spans="1:17" ht="16.5" x14ac:dyDescent="0.3">
      <c r="A195" s="104" t="s">
        <v>458</v>
      </c>
      <c r="B195" s="105">
        <v>0</v>
      </c>
      <c r="C195" s="106">
        <v>0</v>
      </c>
      <c r="D195" s="106">
        <f t="shared" si="18"/>
        <v>0</v>
      </c>
      <c r="E195" s="107">
        <f t="shared" si="19"/>
        <v>0</v>
      </c>
      <c r="F195" s="105">
        <v>0</v>
      </c>
      <c r="G195" s="106">
        <v>0</v>
      </c>
      <c r="H195" s="124">
        <f t="shared" si="20"/>
        <v>0</v>
      </c>
      <c r="I195" s="125" t="str">
        <f t="shared" si="16"/>
        <v/>
      </c>
      <c r="J195" s="105">
        <v>0</v>
      </c>
      <c r="K195" s="106">
        <v>0</v>
      </c>
      <c r="L195" s="106">
        <f t="shared" si="21"/>
        <v>0</v>
      </c>
      <c r="M195" s="107">
        <f t="shared" si="22"/>
        <v>0</v>
      </c>
      <c r="N195" s="106">
        <v>0.56000000000000005</v>
      </c>
      <c r="O195" s="106">
        <v>0</v>
      </c>
      <c r="P195" s="124">
        <f t="shared" si="23"/>
        <v>0.56000000000000005</v>
      </c>
      <c r="Q195" s="126">
        <f t="shared" si="17"/>
        <v>-1</v>
      </c>
    </row>
    <row r="196" spans="1:17" ht="16.5" x14ac:dyDescent="0.3">
      <c r="A196" s="104" t="s">
        <v>370</v>
      </c>
      <c r="B196" s="105">
        <v>0</v>
      </c>
      <c r="C196" s="106">
        <v>0</v>
      </c>
      <c r="D196" s="106">
        <f t="shared" si="18"/>
        <v>0</v>
      </c>
      <c r="E196" s="107">
        <f t="shared" si="19"/>
        <v>0</v>
      </c>
      <c r="F196" s="105">
        <v>0</v>
      </c>
      <c r="G196" s="106">
        <v>0</v>
      </c>
      <c r="H196" s="124">
        <f t="shared" si="20"/>
        <v>0</v>
      </c>
      <c r="I196" s="125" t="str">
        <f t="shared" si="16"/>
        <v/>
      </c>
      <c r="J196" s="105">
        <v>0</v>
      </c>
      <c r="K196" s="106">
        <v>0</v>
      </c>
      <c r="L196" s="106">
        <f t="shared" si="21"/>
        <v>0</v>
      </c>
      <c r="M196" s="107">
        <f t="shared" si="22"/>
        <v>0</v>
      </c>
      <c r="N196" s="106">
        <v>0</v>
      </c>
      <c r="O196" s="106">
        <v>0</v>
      </c>
      <c r="P196" s="124">
        <f t="shared" si="23"/>
        <v>0</v>
      </c>
      <c r="Q196" s="126" t="str">
        <f t="shared" si="17"/>
        <v/>
      </c>
    </row>
    <row r="197" spans="1:17" ht="16.5" x14ac:dyDescent="0.3">
      <c r="A197" s="104" t="s">
        <v>360</v>
      </c>
      <c r="B197" s="105">
        <v>0</v>
      </c>
      <c r="C197" s="106">
        <v>0</v>
      </c>
      <c r="D197" s="106">
        <f t="shared" si="18"/>
        <v>0</v>
      </c>
      <c r="E197" s="107">
        <f t="shared" si="19"/>
        <v>0</v>
      </c>
      <c r="F197" s="105">
        <v>0</v>
      </c>
      <c r="G197" s="106">
        <v>0</v>
      </c>
      <c r="H197" s="124">
        <f t="shared" si="20"/>
        <v>0</v>
      </c>
      <c r="I197" s="125" t="str">
        <f t="shared" si="16"/>
        <v/>
      </c>
      <c r="J197" s="105">
        <v>2.5259999999999998</v>
      </c>
      <c r="K197" s="106">
        <v>0</v>
      </c>
      <c r="L197" s="106">
        <f t="shared" si="21"/>
        <v>2.5259999999999998</v>
      </c>
      <c r="M197" s="107">
        <f t="shared" si="22"/>
        <v>3.7898206003800487E-6</v>
      </c>
      <c r="N197" s="106">
        <v>1.8620000000000001</v>
      </c>
      <c r="O197" s="106">
        <v>0</v>
      </c>
      <c r="P197" s="124">
        <f t="shared" si="23"/>
        <v>1.8620000000000001</v>
      </c>
      <c r="Q197" s="126">
        <f t="shared" si="17"/>
        <v>0.35660580021482269</v>
      </c>
    </row>
    <row r="198" spans="1:17" ht="16.5" x14ac:dyDescent="0.3">
      <c r="A198" s="104" t="s">
        <v>322</v>
      </c>
      <c r="B198" s="105">
        <v>0</v>
      </c>
      <c r="C198" s="106">
        <v>0</v>
      </c>
      <c r="D198" s="106">
        <f t="shared" si="18"/>
        <v>0</v>
      </c>
      <c r="E198" s="107">
        <f t="shared" si="19"/>
        <v>0</v>
      </c>
      <c r="F198" s="105">
        <v>0</v>
      </c>
      <c r="G198" s="106">
        <v>0</v>
      </c>
      <c r="H198" s="124">
        <f t="shared" si="20"/>
        <v>0</v>
      </c>
      <c r="I198" s="125" t="str">
        <f t="shared" si="16"/>
        <v/>
      </c>
      <c r="J198" s="105">
        <v>0</v>
      </c>
      <c r="K198" s="106">
        <v>0</v>
      </c>
      <c r="L198" s="106">
        <f t="shared" si="21"/>
        <v>0</v>
      </c>
      <c r="M198" s="107">
        <f t="shared" si="22"/>
        <v>0</v>
      </c>
      <c r="N198" s="106">
        <v>0.1</v>
      </c>
      <c r="O198" s="106">
        <v>0</v>
      </c>
      <c r="P198" s="124">
        <f t="shared" si="23"/>
        <v>0.1</v>
      </c>
      <c r="Q198" s="126">
        <f t="shared" si="17"/>
        <v>-1</v>
      </c>
    </row>
    <row r="199" spans="1:17" ht="16.5" x14ac:dyDescent="0.3">
      <c r="A199" s="104" t="s">
        <v>508</v>
      </c>
      <c r="B199" s="105">
        <v>0</v>
      </c>
      <c r="C199" s="106">
        <v>0</v>
      </c>
      <c r="D199" s="106">
        <f t="shared" si="18"/>
        <v>0</v>
      </c>
      <c r="E199" s="107">
        <f t="shared" si="19"/>
        <v>0</v>
      </c>
      <c r="F199" s="105">
        <v>0</v>
      </c>
      <c r="G199" s="106">
        <v>0</v>
      </c>
      <c r="H199" s="124">
        <f t="shared" si="20"/>
        <v>0</v>
      </c>
      <c r="I199" s="125" t="str">
        <f t="shared" si="16"/>
        <v/>
      </c>
      <c r="J199" s="105">
        <v>0</v>
      </c>
      <c r="K199" s="106">
        <v>0</v>
      </c>
      <c r="L199" s="106">
        <f t="shared" si="21"/>
        <v>0</v>
      </c>
      <c r="M199" s="107">
        <f t="shared" si="22"/>
        <v>0</v>
      </c>
      <c r="N199" s="106">
        <v>0</v>
      </c>
      <c r="O199" s="106">
        <v>0</v>
      </c>
      <c r="P199" s="124">
        <f t="shared" si="23"/>
        <v>0</v>
      </c>
      <c r="Q199" s="126" t="str">
        <f t="shared" si="17"/>
        <v/>
      </c>
    </row>
    <row r="200" spans="1:17" ht="16.5" x14ac:dyDescent="0.3">
      <c r="A200" s="104" t="s">
        <v>398</v>
      </c>
      <c r="B200" s="105">
        <v>0</v>
      </c>
      <c r="C200" s="106">
        <v>0</v>
      </c>
      <c r="D200" s="106">
        <f t="shared" si="18"/>
        <v>0</v>
      </c>
      <c r="E200" s="107">
        <f t="shared" si="19"/>
        <v>0</v>
      </c>
      <c r="F200" s="105">
        <v>0</v>
      </c>
      <c r="G200" s="106">
        <v>0</v>
      </c>
      <c r="H200" s="124">
        <f t="shared" si="20"/>
        <v>0</v>
      </c>
      <c r="I200" s="125" t="str">
        <f t="shared" ref="I200:I263" si="24">IFERROR(D200/H200-1,"")</f>
        <v/>
      </c>
      <c r="J200" s="105">
        <v>5.5E-2</v>
      </c>
      <c r="K200" s="106">
        <v>0</v>
      </c>
      <c r="L200" s="106">
        <f t="shared" si="21"/>
        <v>5.5E-2</v>
      </c>
      <c r="M200" s="107">
        <f t="shared" si="22"/>
        <v>8.2517867387530761E-8</v>
      </c>
      <c r="N200" s="106">
        <v>0</v>
      </c>
      <c r="O200" s="106">
        <v>0</v>
      </c>
      <c r="P200" s="124">
        <f t="shared" si="23"/>
        <v>0</v>
      </c>
      <c r="Q200" s="126" t="str">
        <f t="shared" ref="Q200:Q263" si="25">IFERROR(L200/P200-1,"")</f>
        <v/>
      </c>
    </row>
    <row r="201" spans="1:17" ht="16.5" x14ac:dyDescent="0.3">
      <c r="A201" s="104" t="s">
        <v>352</v>
      </c>
      <c r="B201" s="105">
        <v>0</v>
      </c>
      <c r="C201" s="106">
        <v>0</v>
      </c>
      <c r="D201" s="106">
        <f t="shared" si="18"/>
        <v>0</v>
      </c>
      <c r="E201" s="107">
        <f t="shared" si="19"/>
        <v>0</v>
      </c>
      <c r="F201" s="105">
        <v>0</v>
      </c>
      <c r="G201" s="106">
        <v>0</v>
      </c>
      <c r="H201" s="124">
        <f t="shared" si="20"/>
        <v>0</v>
      </c>
      <c r="I201" s="125" t="str">
        <f t="shared" si="24"/>
        <v/>
      </c>
      <c r="J201" s="105">
        <v>0.04</v>
      </c>
      <c r="K201" s="106">
        <v>0</v>
      </c>
      <c r="L201" s="106">
        <f t="shared" si="21"/>
        <v>0.04</v>
      </c>
      <c r="M201" s="107">
        <f t="shared" si="22"/>
        <v>6.0012994463658742E-8</v>
      </c>
      <c r="N201" s="106">
        <v>0.39100000000000001</v>
      </c>
      <c r="O201" s="106">
        <v>0</v>
      </c>
      <c r="P201" s="124">
        <f t="shared" si="23"/>
        <v>0.39100000000000001</v>
      </c>
      <c r="Q201" s="126">
        <f t="shared" si="25"/>
        <v>-0.89769820971867009</v>
      </c>
    </row>
    <row r="202" spans="1:17" ht="16.5" x14ac:dyDescent="0.3">
      <c r="A202" s="104" t="s">
        <v>445</v>
      </c>
      <c r="B202" s="105">
        <v>0</v>
      </c>
      <c r="C202" s="106">
        <v>0</v>
      </c>
      <c r="D202" s="106">
        <f t="shared" si="18"/>
        <v>0</v>
      </c>
      <c r="E202" s="107">
        <f t="shared" si="19"/>
        <v>0</v>
      </c>
      <c r="F202" s="105">
        <v>0</v>
      </c>
      <c r="G202" s="106">
        <v>0</v>
      </c>
      <c r="H202" s="124">
        <f t="shared" si="20"/>
        <v>0</v>
      </c>
      <c r="I202" s="125" t="str">
        <f t="shared" si="24"/>
        <v/>
      </c>
      <c r="J202" s="105">
        <v>0</v>
      </c>
      <c r="K202" s="106">
        <v>0</v>
      </c>
      <c r="L202" s="106">
        <f t="shared" si="21"/>
        <v>0</v>
      </c>
      <c r="M202" s="107">
        <f t="shared" si="22"/>
        <v>0</v>
      </c>
      <c r="N202" s="106">
        <v>0</v>
      </c>
      <c r="O202" s="106">
        <v>0</v>
      </c>
      <c r="P202" s="124">
        <f t="shared" si="23"/>
        <v>0</v>
      </c>
      <c r="Q202" s="126" t="str">
        <f t="shared" si="25"/>
        <v/>
      </c>
    </row>
    <row r="203" spans="1:17" ht="16.5" x14ac:dyDescent="0.3">
      <c r="A203" s="104" t="s">
        <v>437</v>
      </c>
      <c r="B203" s="105">
        <v>0</v>
      </c>
      <c r="C203" s="106">
        <v>0</v>
      </c>
      <c r="D203" s="106">
        <f t="shared" ref="D203:D266" si="26">C203+B203</f>
        <v>0</v>
      </c>
      <c r="E203" s="107">
        <f t="shared" ref="E203:E266" si="27">D203/$D$7</f>
        <v>0</v>
      </c>
      <c r="F203" s="105">
        <v>0</v>
      </c>
      <c r="G203" s="106">
        <v>0</v>
      </c>
      <c r="H203" s="124">
        <f t="shared" ref="H203:H266" si="28">G203+F203</f>
        <v>0</v>
      </c>
      <c r="I203" s="125" t="str">
        <f t="shared" si="24"/>
        <v/>
      </c>
      <c r="J203" s="105">
        <v>0</v>
      </c>
      <c r="K203" s="106">
        <v>0</v>
      </c>
      <c r="L203" s="106">
        <f t="shared" ref="L203:L266" si="29">K203+J203</f>
        <v>0</v>
      </c>
      <c r="M203" s="107">
        <f t="shared" ref="M203:M266" si="30">L203/$L$7</f>
        <v>0</v>
      </c>
      <c r="N203" s="106">
        <v>1.48</v>
      </c>
      <c r="O203" s="106">
        <v>0</v>
      </c>
      <c r="P203" s="124">
        <f t="shared" ref="P203:P266" si="31">O203+N203</f>
        <v>1.48</v>
      </c>
      <c r="Q203" s="126">
        <f t="shared" si="25"/>
        <v>-1</v>
      </c>
    </row>
    <row r="204" spans="1:17" ht="16.5" x14ac:dyDescent="0.3">
      <c r="A204" s="104" t="s">
        <v>504</v>
      </c>
      <c r="B204" s="105">
        <v>0</v>
      </c>
      <c r="C204" s="106">
        <v>0</v>
      </c>
      <c r="D204" s="106">
        <f t="shared" si="26"/>
        <v>0</v>
      </c>
      <c r="E204" s="107">
        <f t="shared" si="27"/>
        <v>0</v>
      </c>
      <c r="F204" s="105">
        <v>0</v>
      </c>
      <c r="G204" s="106">
        <v>0</v>
      </c>
      <c r="H204" s="124">
        <f t="shared" si="28"/>
        <v>0</v>
      </c>
      <c r="I204" s="125" t="str">
        <f t="shared" si="24"/>
        <v/>
      </c>
      <c r="J204" s="105">
        <v>0</v>
      </c>
      <c r="K204" s="106">
        <v>0</v>
      </c>
      <c r="L204" s="106">
        <f t="shared" si="29"/>
        <v>0</v>
      </c>
      <c r="M204" s="107">
        <f t="shared" si="30"/>
        <v>0</v>
      </c>
      <c r="N204" s="106">
        <v>0.48</v>
      </c>
      <c r="O204" s="106">
        <v>0</v>
      </c>
      <c r="P204" s="124">
        <f t="shared" si="31"/>
        <v>0.48</v>
      </c>
      <c r="Q204" s="126">
        <f t="shared" si="25"/>
        <v>-1</v>
      </c>
    </row>
    <row r="205" spans="1:17" ht="16.5" x14ac:dyDescent="0.3">
      <c r="A205" s="104" t="s">
        <v>111</v>
      </c>
      <c r="B205" s="105">
        <v>0</v>
      </c>
      <c r="C205" s="106">
        <v>0</v>
      </c>
      <c r="D205" s="106">
        <f t="shared" si="26"/>
        <v>0</v>
      </c>
      <c r="E205" s="107">
        <f t="shared" si="27"/>
        <v>0</v>
      </c>
      <c r="F205" s="105">
        <v>1.0920000000000001</v>
      </c>
      <c r="G205" s="106">
        <v>0</v>
      </c>
      <c r="H205" s="124">
        <f t="shared" si="28"/>
        <v>1.0920000000000001</v>
      </c>
      <c r="I205" s="125">
        <f t="shared" si="24"/>
        <v>-1</v>
      </c>
      <c r="J205" s="105">
        <v>5.0309999999999997</v>
      </c>
      <c r="K205" s="106">
        <v>0</v>
      </c>
      <c r="L205" s="106">
        <f t="shared" si="29"/>
        <v>5.0309999999999997</v>
      </c>
      <c r="M205" s="107">
        <f t="shared" si="30"/>
        <v>7.5481343786666765E-6</v>
      </c>
      <c r="N205" s="106">
        <v>15.177</v>
      </c>
      <c r="O205" s="106">
        <v>0</v>
      </c>
      <c r="P205" s="124">
        <f t="shared" si="31"/>
        <v>15.177</v>
      </c>
      <c r="Q205" s="126">
        <f t="shared" si="25"/>
        <v>-0.66851156355010866</v>
      </c>
    </row>
    <row r="206" spans="1:17" ht="16.5" x14ac:dyDescent="0.3">
      <c r="A206" s="104" t="s">
        <v>166</v>
      </c>
      <c r="B206" s="105">
        <v>0</v>
      </c>
      <c r="C206" s="106">
        <v>0</v>
      </c>
      <c r="D206" s="106">
        <f t="shared" si="26"/>
        <v>0</v>
      </c>
      <c r="E206" s="107">
        <f t="shared" si="27"/>
        <v>0</v>
      </c>
      <c r="F206" s="105">
        <v>0.1</v>
      </c>
      <c r="G206" s="106">
        <v>0</v>
      </c>
      <c r="H206" s="124">
        <f t="shared" si="28"/>
        <v>0.1</v>
      </c>
      <c r="I206" s="125">
        <f t="shared" si="24"/>
        <v>-1</v>
      </c>
      <c r="J206" s="105">
        <v>0</v>
      </c>
      <c r="K206" s="106">
        <v>0</v>
      </c>
      <c r="L206" s="106">
        <f t="shared" si="29"/>
        <v>0</v>
      </c>
      <c r="M206" s="107">
        <f t="shared" si="30"/>
        <v>0</v>
      </c>
      <c r="N206" s="106">
        <v>0.12</v>
      </c>
      <c r="O206" s="106">
        <v>0</v>
      </c>
      <c r="P206" s="124">
        <f t="shared" si="31"/>
        <v>0.12</v>
      </c>
      <c r="Q206" s="126">
        <f t="shared" si="25"/>
        <v>-1</v>
      </c>
    </row>
    <row r="207" spans="1:17" ht="16.5" x14ac:dyDescent="0.3">
      <c r="A207" s="104" t="s">
        <v>349</v>
      </c>
      <c r="B207" s="105">
        <v>0</v>
      </c>
      <c r="C207" s="106">
        <v>0</v>
      </c>
      <c r="D207" s="106">
        <f t="shared" si="26"/>
        <v>0</v>
      </c>
      <c r="E207" s="107">
        <f t="shared" si="27"/>
        <v>0</v>
      </c>
      <c r="F207" s="105">
        <v>0</v>
      </c>
      <c r="G207" s="106">
        <v>0</v>
      </c>
      <c r="H207" s="124">
        <f t="shared" si="28"/>
        <v>0</v>
      </c>
      <c r="I207" s="125" t="str">
        <f t="shared" si="24"/>
        <v/>
      </c>
      <c r="J207" s="105">
        <v>0.1</v>
      </c>
      <c r="K207" s="106">
        <v>0</v>
      </c>
      <c r="L207" s="106">
        <f t="shared" si="29"/>
        <v>0.1</v>
      </c>
      <c r="M207" s="107">
        <f t="shared" si="30"/>
        <v>1.5003248615914684E-7</v>
      </c>
      <c r="N207" s="106">
        <v>0.17</v>
      </c>
      <c r="O207" s="106">
        <v>0</v>
      </c>
      <c r="P207" s="124">
        <f t="shared" si="31"/>
        <v>0.17</v>
      </c>
      <c r="Q207" s="126">
        <f t="shared" si="25"/>
        <v>-0.41176470588235292</v>
      </c>
    </row>
    <row r="208" spans="1:17" ht="16.5" x14ac:dyDescent="0.3">
      <c r="A208" s="104" t="s">
        <v>337</v>
      </c>
      <c r="B208" s="105">
        <v>0</v>
      </c>
      <c r="C208" s="106">
        <v>0</v>
      </c>
      <c r="D208" s="106">
        <f t="shared" si="26"/>
        <v>0</v>
      </c>
      <c r="E208" s="107">
        <f t="shared" si="27"/>
        <v>0</v>
      </c>
      <c r="F208" s="105">
        <v>0</v>
      </c>
      <c r="G208" s="106">
        <v>0</v>
      </c>
      <c r="H208" s="124">
        <f t="shared" si="28"/>
        <v>0</v>
      </c>
      <c r="I208" s="125" t="str">
        <f t="shared" si="24"/>
        <v/>
      </c>
      <c r="J208" s="105">
        <v>0</v>
      </c>
      <c r="K208" s="106">
        <v>0</v>
      </c>
      <c r="L208" s="106">
        <f t="shared" si="29"/>
        <v>0</v>
      </c>
      <c r="M208" s="107">
        <f t="shared" si="30"/>
        <v>0</v>
      </c>
      <c r="N208" s="106">
        <v>0</v>
      </c>
      <c r="O208" s="106">
        <v>0</v>
      </c>
      <c r="P208" s="124">
        <f t="shared" si="31"/>
        <v>0</v>
      </c>
      <c r="Q208" s="126" t="str">
        <f t="shared" si="25"/>
        <v/>
      </c>
    </row>
    <row r="209" spans="1:17" ht="16.5" x14ac:dyDescent="0.3">
      <c r="A209" s="104" t="s">
        <v>491</v>
      </c>
      <c r="B209" s="105">
        <v>0</v>
      </c>
      <c r="C209" s="106">
        <v>0</v>
      </c>
      <c r="D209" s="106">
        <f t="shared" si="26"/>
        <v>0</v>
      </c>
      <c r="E209" s="107">
        <f t="shared" si="27"/>
        <v>0</v>
      </c>
      <c r="F209" s="105">
        <v>0</v>
      </c>
      <c r="G209" s="106">
        <v>0</v>
      </c>
      <c r="H209" s="124">
        <f t="shared" si="28"/>
        <v>0</v>
      </c>
      <c r="I209" s="125" t="str">
        <f t="shared" si="24"/>
        <v/>
      </c>
      <c r="J209" s="105">
        <v>0</v>
      </c>
      <c r="K209" s="106">
        <v>0</v>
      </c>
      <c r="L209" s="106">
        <f t="shared" si="29"/>
        <v>0</v>
      </c>
      <c r="M209" s="107">
        <f t="shared" si="30"/>
        <v>0</v>
      </c>
      <c r="N209" s="106">
        <v>0.02</v>
      </c>
      <c r="O209" s="106">
        <v>0</v>
      </c>
      <c r="P209" s="124">
        <f t="shared" si="31"/>
        <v>0.02</v>
      </c>
      <c r="Q209" s="126">
        <f t="shared" si="25"/>
        <v>-1</v>
      </c>
    </row>
    <row r="210" spans="1:17" ht="16.5" x14ac:dyDescent="0.3">
      <c r="A210" s="104" t="s">
        <v>469</v>
      </c>
      <c r="B210" s="105">
        <v>0</v>
      </c>
      <c r="C210" s="106">
        <v>0</v>
      </c>
      <c r="D210" s="106">
        <f t="shared" si="26"/>
        <v>0</v>
      </c>
      <c r="E210" s="107">
        <f t="shared" si="27"/>
        <v>0</v>
      </c>
      <c r="F210" s="105">
        <v>0</v>
      </c>
      <c r="G210" s="106">
        <v>0</v>
      </c>
      <c r="H210" s="124">
        <f t="shared" si="28"/>
        <v>0</v>
      </c>
      <c r="I210" s="125" t="str">
        <f t="shared" si="24"/>
        <v/>
      </c>
      <c r="J210" s="105">
        <v>0</v>
      </c>
      <c r="K210" s="106">
        <v>0</v>
      </c>
      <c r="L210" s="106">
        <f t="shared" si="29"/>
        <v>0</v>
      </c>
      <c r="M210" s="107">
        <f t="shared" si="30"/>
        <v>0</v>
      </c>
      <c r="N210" s="106">
        <v>0</v>
      </c>
      <c r="O210" s="106">
        <v>0.2</v>
      </c>
      <c r="P210" s="124">
        <f t="shared" si="31"/>
        <v>0.2</v>
      </c>
      <c r="Q210" s="126">
        <f t="shared" si="25"/>
        <v>-1</v>
      </c>
    </row>
    <row r="211" spans="1:17" ht="16.5" x14ac:dyDescent="0.3">
      <c r="A211" s="104" t="s">
        <v>490</v>
      </c>
      <c r="B211" s="105">
        <v>0</v>
      </c>
      <c r="C211" s="106">
        <v>0</v>
      </c>
      <c r="D211" s="106">
        <f t="shared" si="26"/>
        <v>0</v>
      </c>
      <c r="E211" s="107">
        <f t="shared" si="27"/>
        <v>0</v>
      </c>
      <c r="F211" s="105">
        <v>0</v>
      </c>
      <c r="G211" s="106">
        <v>0</v>
      </c>
      <c r="H211" s="124">
        <f t="shared" si="28"/>
        <v>0</v>
      </c>
      <c r="I211" s="125" t="str">
        <f t="shared" si="24"/>
        <v/>
      </c>
      <c r="J211" s="105">
        <v>0</v>
      </c>
      <c r="K211" s="106">
        <v>0</v>
      </c>
      <c r="L211" s="106">
        <f t="shared" si="29"/>
        <v>0</v>
      </c>
      <c r="M211" s="107">
        <f t="shared" si="30"/>
        <v>0</v>
      </c>
      <c r="N211" s="106">
        <v>4.4999999999999998E-2</v>
      </c>
      <c r="O211" s="106">
        <v>0</v>
      </c>
      <c r="P211" s="124">
        <f t="shared" si="31"/>
        <v>4.4999999999999998E-2</v>
      </c>
      <c r="Q211" s="126">
        <f t="shared" si="25"/>
        <v>-1</v>
      </c>
    </row>
    <row r="212" spans="1:17" ht="16.5" x14ac:dyDescent="0.3">
      <c r="A212" s="104" t="s">
        <v>356</v>
      </c>
      <c r="B212" s="105">
        <v>0</v>
      </c>
      <c r="C212" s="106">
        <v>0</v>
      </c>
      <c r="D212" s="106">
        <f t="shared" si="26"/>
        <v>0</v>
      </c>
      <c r="E212" s="107">
        <f t="shared" si="27"/>
        <v>0</v>
      </c>
      <c r="F212" s="105">
        <v>0</v>
      </c>
      <c r="G212" s="106">
        <v>0</v>
      </c>
      <c r="H212" s="124">
        <f t="shared" si="28"/>
        <v>0</v>
      </c>
      <c r="I212" s="125" t="str">
        <f t="shared" si="24"/>
        <v/>
      </c>
      <c r="J212" s="105">
        <v>0.11</v>
      </c>
      <c r="K212" s="106">
        <v>0</v>
      </c>
      <c r="L212" s="106">
        <f t="shared" si="29"/>
        <v>0.11</v>
      </c>
      <c r="M212" s="107">
        <f t="shared" si="30"/>
        <v>1.6503573477506152E-7</v>
      </c>
      <c r="N212" s="106">
        <v>1.298</v>
      </c>
      <c r="O212" s="106">
        <v>0</v>
      </c>
      <c r="P212" s="124">
        <f t="shared" si="31"/>
        <v>1.298</v>
      </c>
      <c r="Q212" s="126">
        <f t="shared" si="25"/>
        <v>-0.9152542372881356</v>
      </c>
    </row>
    <row r="213" spans="1:17" ht="16.5" x14ac:dyDescent="0.3">
      <c r="A213" s="104" t="s">
        <v>364</v>
      </c>
      <c r="B213" s="105">
        <v>0</v>
      </c>
      <c r="C213" s="106">
        <v>0</v>
      </c>
      <c r="D213" s="106">
        <f t="shared" si="26"/>
        <v>0</v>
      </c>
      <c r="E213" s="107">
        <f t="shared" si="27"/>
        <v>0</v>
      </c>
      <c r="F213" s="105">
        <v>0</v>
      </c>
      <c r="G213" s="106">
        <v>0</v>
      </c>
      <c r="H213" s="124">
        <f t="shared" si="28"/>
        <v>0</v>
      </c>
      <c r="I213" s="125" t="str">
        <f t="shared" si="24"/>
        <v/>
      </c>
      <c r="J213" s="105">
        <v>0</v>
      </c>
      <c r="K213" s="106">
        <v>0</v>
      </c>
      <c r="L213" s="106">
        <f t="shared" si="29"/>
        <v>0</v>
      </c>
      <c r="M213" s="107">
        <f t="shared" si="30"/>
        <v>0</v>
      </c>
      <c r="N213" s="106">
        <v>0.08</v>
      </c>
      <c r="O213" s="106">
        <v>0</v>
      </c>
      <c r="P213" s="124">
        <f t="shared" si="31"/>
        <v>0.08</v>
      </c>
      <c r="Q213" s="126">
        <f t="shared" si="25"/>
        <v>-1</v>
      </c>
    </row>
    <row r="214" spans="1:17" ht="16.5" x14ac:dyDescent="0.3">
      <c r="A214" s="104" t="s">
        <v>65</v>
      </c>
      <c r="B214" s="105">
        <v>0</v>
      </c>
      <c r="C214" s="106">
        <v>0</v>
      </c>
      <c r="D214" s="106">
        <f t="shared" si="26"/>
        <v>0</v>
      </c>
      <c r="E214" s="107">
        <f t="shared" si="27"/>
        <v>0</v>
      </c>
      <c r="F214" s="105">
        <v>0</v>
      </c>
      <c r="G214" s="106">
        <v>0</v>
      </c>
      <c r="H214" s="124">
        <f t="shared" si="28"/>
        <v>0</v>
      </c>
      <c r="I214" s="125" t="str">
        <f t="shared" si="24"/>
        <v/>
      </c>
      <c r="J214" s="105">
        <v>0.22</v>
      </c>
      <c r="K214" s="106">
        <v>0</v>
      </c>
      <c r="L214" s="106">
        <f t="shared" si="29"/>
        <v>0.22</v>
      </c>
      <c r="M214" s="107">
        <f t="shared" si="30"/>
        <v>3.3007146955012304E-7</v>
      </c>
      <c r="N214" s="106">
        <v>1.1459999999999999</v>
      </c>
      <c r="O214" s="106">
        <v>0</v>
      </c>
      <c r="P214" s="124">
        <f t="shared" si="31"/>
        <v>1.1459999999999999</v>
      </c>
      <c r="Q214" s="126">
        <f t="shared" si="25"/>
        <v>-0.80802792321116923</v>
      </c>
    </row>
    <row r="215" spans="1:17" ht="16.5" x14ac:dyDescent="0.3">
      <c r="A215" s="104" t="s">
        <v>423</v>
      </c>
      <c r="B215" s="105">
        <v>0</v>
      </c>
      <c r="C215" s="106">
        <v>0</v>
      </c>
      <c r="D215" s="106">
        <f t="shared" si="26"/>
        <v>0</v>
      </c>
      <c r="E215" s="107">
        <f t="shared" si="27"/>
        <v>0</v>
      </c>
      <c r="F215" s="105">
        <v>0</v>
      </c>
      <c r="G215" s="106">
        <v>0</v>
      </c>
      <c r="H215" s="124">
        <f t="shared" si="28"/>
        <v>0</v>
      </c>
      <c r="I215" s="125" t="str">
        <f t="shared" si="24"/>
        <v/>
      </c>
      <c r="J215" s="105">
        <v>0.01</v>
      </c>
      <c r="K215" s="106">
        <v>0</v>
      </c>
      <c r="L215" s="106">
        <f t="shared" si="29"/>
        <v>0.01</v>
      </c>
      <c r="M215" s="107">
        <f t="shared" si="30"/>
        <v>1.5003248615914686E-8</v>
      </c>
      <c r="N215" s="106">
        <v>0</v>
      </c>
      <c r="O215" s="106">
        <v>0</v>
      </c>
      <c r="P215" s="124">
        <f t="shared" si="31"/>
        <v>0</v>
      </c>
      <c r="Q215" s="126" t="str">
        <f t="shared" si="25"/>
        <v/>
      </c>
    </row>
    <row r="216" spans="1:17" ht="16.5" x14ac:dyDescent="0.3">
      <c r="A216" s="104" t="s">
        <v>482</v>
      </c>
      <c r="B216" s="105">
        <v>0</v>
      </c>
      <c r="C216" s="106">
        <v>0</v>
      </c>
      <c r="D216" s="106">
        <f t="shared" si="26"/>
        <v>0</v>
      </c>
      <c r="E216" s="107">
        <f t="shared" si="27"/>
        <v>0</v>
      </c>
      <c r="F216" s="105">
        <v>0</v>
      </c>
      <c r="G216" s="106">
        <v>0</v>
      </c>
      <c r="H216" s="124">
        <f t="shared" si="28"/>
        <v>0</v>
      </c>
      <c r="I216" s="125" t="str">
        <f t="shared" si="24"/>
        <v/>
      </c>
      <c r="J216" s="105">
        <v>0</v>
      </c>
      <c r="K216" s="106">
        <v>0</v>
      </c>
      <c r="L216" s="106">
        <f t="shared" si="29"/>
        <v>0</v>
      </c>
      <c r="M216" s="107">
        <f t="shared" si="30"/>
        <v>0</v>
      </c>
      <c r="N216" s="106">
        <v>8.9999999999999993E-3</v>
      </c>
      <c r="O216" s="106">
        <v>0</v>
      </c>
      <c r="P216" s="124">
        <f t="shared" si="31"/>
        <v>8.9999999999999993E-3</v>
      </c>
      <c r="Q216" s="126">
        <f t="shared" si="25"/>
        <v>-1</v>
      </c>
    </row>
    <row r="217" spans="1:17" ht="16.5" x14ac:dyDescent="0.3">
      <c r="A217" s="104" t="s">
        <v>502</v>
      </c>
      <c r="B217" s="105">
        <v>0</v>
      </c>
      <c r="C217" s="106">
        <v>0</v>
      </c>
      <c r="D217" s="106">
        <f t="shared" si="26"/>
        <v>0</v>
      </c>
      <c r="E217" s="107">
        <f t="shared" si="27"/>
        <v>0</v>
      </c>
      <c r="F217" s="105">
        <v>0</v>
      </c>
      <c r="G217" s="106">
        <v>0</v>
      </c>
      <c r="H217" s="124">
        <f t="shared" si="28"/>
        <v>0</v>
      </c>
      <c r="I217" s="125" t="str">
        <f t="shared" si="24"/>
        <v/>
      </c>
      <c r="J217" s="105">
        <v>27.7</v>
      </c>
      <c r="K217" s="106">
        <v>0</v>
      </c>
      <c r="L217" s="106">
        <f t="shared" si="29"/>
        <v>27.7</v>
      </c>
      <c r="M217" s="107">
        <f t="shared" si="30"/>
        <v>4.1558998666083671E-5</v>
      </c>
      <c r="N217" s="106">
        <v>7.5</v>
      </c>
      <c r="O217" s="106">
        <v>0</v>
      </c>
      <c r="P217" s="124">
        <f t="shared" si="31"/>
        <v>7.5</v>
      </c>
      <c r="Q217" s="126">
        <f t="shared" si="25"/>
        <v>2.6933333333333334</v>
      </c>
    </row>
    <row r="218" spans="1:17" ht="16.5" x14ac:dyDescent="0.3">
      <c r="A218" s="104" t="s">
        <v>496</v>
      </c>
      <c r="B218" s="105">
        <v>0</v>
      </c>
      <c r="C218" s="106">
        <v>0</v>
      </c>
      <c r="D218" s="106">
        <f t="shared" si="26"/>
        <v>0</v>
      </c>
      <c r="E218" s="107">
        <f t="shared" si="27"/>
        <v>0</v>
      </c>
      <c r="F218" s="105">
        <v>0</v>
      </c>
      <c r="G218" s="106">
        <v>0</v>
      </c>
      <c r="H218" s="124">
        <f t="shared" si="28"/>
        <v>0</v>
      </c>
      <c r="I218" s="125" t="str">
        <f t="shared" si="24"/>
        <v/>
      </c>
      <c r="J218" s="105">
        <v>0</v>
      </c>
      <c r="K218" s="106">
        <v>0</v>
      </c>
      <c r="L218" s="106">
        <f t="shared" si="29"/>
        <v>0</v>
      </c>
      <c r="M218" s="107">
        <f t="shared" si="30"/>
        <v>0</v>
      </c>
      <c r="N218" s="106">
        <v>0</v>
      </c>
      <c r="O218" s="106">
        <v>0</v>
      </c>
      <c r="P218" s="124">
        <f t="shared" si="31"/>
        <v>0</v>
      </c>
      <c r="Q218" s="126" t="str">
        <f t="shared" si="25"/>
        <v/>
      </c>
    </row>
    <row r="219" spans="1:17" ht="16.5" x14ac:dyDescent="0.3">
      <c r="A219" s="104" t="s">
        <v>366</v>
      </c>
      <c r="B219" s="105">
        <v>0</v>
      </c>
      <c r="C219" s="106">
        <v>0</v>
      </c>
      <c r="D219" s="106">
        <f t="shared" si="26"/>
        <v>0</v>
      </c>
      <c r="E219" s="107">
        <f t="shared" si="27"/>
        <v>0</v>
      </c>
      <c r="F219" s="105">
        <v>0</v>
      </c>
      <c r="G219" s="106">
        <v>0</v>
      </c>
      <c r="H219" s="124">
        <f t="shared" si="28"/>
        <v>0</v>
      </c>
      <c r="I219" s="125" t="str">
        <f t="shared" si="24"/>
        <v/>
      </c>
      <c r="J219" s="105">
        <v>0.12</v>
      </c>
      <c r="K219" s="106">
        <v>0</v>
      </c>
      <c r="L219" s="106">
        <f t="shared" si="29"/>
        <v>0.12</v>
      </c>
      <c r="M219" s="107">
        <f t="shared" si="30"/>
        <v>1.800389833909762E-7</v>
      </c>
      <c r="N219" s="106">
        <v>0</v>
      </c>
      <c r="O219" s="106">
        <v>0</v>
      </c>
      <c r="P219" s="124">
        <f t="shared" si="31"/>
        <v>0</v>
      </c>
      <c r="Q219" s="126" t="str">
        <f t="shared" si="25"/>
        <v/>
      </c>
    </row>
    <row r="220" spans="1:17" ht="16.5" x14ac:dyDescent="0.3">
      <c r="A220" s="104" t="s">
        <v>394</v>
      </c>
      <c r="B220" s="105">
        <v>0</v>
      </c>
      <c r="C220" s="106">
        <v>0</v>
      </c>
      <c r="D220" s="106">
        <f t="shared" si="26"/>
        <v>0</v>
      </c>
      <c r="E220" s="107">
        <f t="shared" si="27"/>
        <v>0</v>
      </c>
      <c r="F220" s="105">
        <v>0</v>
      </c>
      <c r="G220" s="106">
        <v>0</v>
      </c>
      <c r="H220" s="124">
        <f t="shared" si="28"/>
        <v>0</v>
      </c>
      <c r="I220" s="125" t="str">
        <f t="shared" si="24"/>
        <v/>
      </c>
      <c r="J220" s="105">
        <v>0.08</v>
      </c>
      <c r="K220" s="106">
        <v>0</v>
      </c>
      <c r="L220" s="106">
        <f t="shared" si="29"/>
        <v>0.08</v>
      </c>
      <c r="M220" s="107">
        <f t="shared" si="30"/>
        <v>1.2002598892731748E-7</v>
      </c>
      <c r="N220" s="106">
        <v>0</v>
      </c>
      <c r="O220" s="106">
        <v>0</v>
      </c>
      <c r="P220" s="124">
        <f t="shared" si="31"/>
        <v>0</v>
      </c>
      <c r="Q220" s="126" t="str">
        <f t="shared" si="25"/>
        <v/>
      </c>
    </row>
    <row r="221" spans="1:17" ht="16.5" x14ac:dyDescent="0.3">
      <c r="A221" s="104" t="s">
        <v>480</v>
      </c>
      <c r="B221" s="105">
        <v>0</v>
      </c>
      <c r="C221" s="106">
        <v>0</v>
      </c>
      <c r="D221" s="106">
        <f t="shared" si="26"/>
        <v>0</v>
      </c>
      <c r="E221" s="107">
        <f t="shared" si="27"/>
        <v>0</v>
      </c>
      <c r="F221" s="105">
        <v>0</v>
      </c>
      <c r="G221" s="106">
        <v>0</v>
      </c>
      <c r="H221" s="124">
        <f t="shared" si="28"/>
        <v>0</v>
      </c>
      <c r="I221" s="125" t="str">
        <f t="shared" si="24"/>
        <v/>
      </c>
      <c r="J221" s="105">
        <v>0</v>
      </c>
      <c r="K221" s="106">
        <v>0</v>
      </c>
      <c r="L221" s="106">
        <f t="shared" si="29"/>
        <v>0</v>
      </c>
      <c r="M221" s="107">
        <f t="shared" si="30"/>
        <v>0</v>
      </c>
      <c r="N221" s="106">
        <v>0.09</v>
      </c>
      <c r="O221" s="106">
        <v>0</v>
      </c>
      <c r="P221" s="124">
        <f t="shared" si="31"/>
        <v>0.09</v>
      </c>
      <c r="Q221" s="126">
        <f t="shared" si="25"/>
        <v>-1</v>
      </c>
    </row>
    <row r="222" spans="1:17" ht="16.5" x14ac:dyDescent="0.3">
      <c r="A222" s="104" t="s">
        <v>390</v>
      </c>
      <c r="B222" s="105">
        <v>0</v>
      </c>
      <c r="C222" s="106">
        <v>0</v>
      </c>
      <c r="D222" s="106">
        <f t="shared" si="26"/>
        <v>0</v>
      </c>
      <c r="E222" s="107">
        <f t="shared" si="27"/>
        <v>0</v>
      </c>
      <c r="F222" s="105">
        <v>0</v>
      </c>
      <c r="G222" s="106">
        <v>0</v>
      </c>
      <c r="H222" s="124">
        <f t="shared" si="28"/>
        <v>0</v>
      </c>
      <c r="I222" s="125" t="str">
        <f t="shared" si="24"/>
        <v/>
      </c>
      <c r="J222" s="105">
        <v>2.5000000000000001E-2</v>
      </c>
      <c r="K222" s="106">
        <v>0</v>
      </c>
      <c r="L222" s="106">
        <f t="shared" si="29"/>
        <v>2.5000000000000001E-2</v>
      </c>
      <c r="M222" s="107">
        <f t="shared" si="30"/>
        <v>3.7508121539786711E-8</v>
      </c>
      <c r="N222" s="106">
        <v>0</v>
      </c>
      <c r="O222" s="106">
        <v>0</v>
      </c>
      <c r="P222" s="124">
        <f t="shared" si="31"/>
        <v>0</v>
      </c>
      <c r="Q222" s="126" t="str">
        <f t="shared" si="25"/>
        <v/>
      </c>
    </row>
    <row r="223" spans="1:17" ht="16.5" x14ac:dyDescent="0.3">
      <c r="A223" s="104" t="s">
        <v>377</v>
      </c>
      <c r="B223" s="105">
        <v>0</v>
      </c>
      <c r="C223" s="106">
        <v>0</v>
      </c>
      <c r="D223" s="106">
        <f t="shared" si="26"/>
        <v>0</v>
      </c>
      <c r="E223" s="107">
        <f t="shared" si="27"/>
        <v>0</v>
      </c>
      <c r="F223" s="105">
        <v>0</v>
      </c>
      <c r="G223" s="106">
        <v>0</v>
      </c>
      <c r="H223" s="124">
        <f t="shared" si="28"/>
        <v>0</v>
      </c>
      <c r="I223" s="125" t="str">
        <f t="shared" si="24"/>
        <v/>
      </c>
      <c r="J223" s="105">
        <v>0.54700000000000004</v>
      </c>
      <c r="K223" s="106">
        <v>0</v>
      </c>
      <c r="L223" s="106">
        <f t="shared" si="29"/>
        <v>0.54700000000000004</v>
      </c>
      <c r="M223" s="107">
        <f t="shared" si="30"/>
        <v>8.2067769929053329E-7</v>
      </c>
      <c r="N223" s="106">
        <v>0</v>
      </c>
      <c r="O223" s="106">
        <v>0</v>
      </c>
      <c r="P223" s="124">
        <f t="shared" si="31"/>
        <v>0</v>
      </c>
      <c r="Q223" s="126" t="str">
        <f t="shared" si="25"/>
        <v/>
      </c>
    </row>
    <row r="224" spans="1:17" ht="16.5" x14ac:dyDescent="0.3">
      <c r="A224" s="104" t="s">
        <v>460</v>
      </c>
      <c r="B224" s="105">
        <v>0</v>
      </c>
      <c r="C224" s="106">
        <v>0</v>
      </c>
      <c r="D224" s="106">
        <f t="shared" si="26"/>
        <v>0</v>
      </c>
      <c r="E224" s="107">
        <f t="shared" si="27"/>
        <v>0</v>
      </c>
      <c r="F224" s="105">
        <v>0</v>
      </c>
      <c r="G224" s="106">
        <v>0</v>
      </c>
      <c r="H224" s="124">
        <f t="shared" si="28"/>
        <v>0</v>
      </c>
      <c r="I224" s="125" t="str">
        <f t="shared" si="24"/>
        <v/>
      </c>
      <c r="J224" s="105">
        <v>0</v>
      </c>
      <c r="K224" s="106">
        <v>0</v>
      </c>
      <c r="L224" s="106">
        <f t="shared" si="29"/>
        <v>0</v>
      </c>
      <c r="M224" s="107">
        <f t="shared" si="30"/>
        <v>0</v>
      </c>
      <c r="N224" s="106">
        <v>0</v>
      </c>
      <c r="O224" s="106">
        <v>0</v>
      </c>
      <c r="P224" s="124">
        <f t="shared" si="31"/>
        <v>0</v>
      </c>
      <c r="Q224" s="126" t="str">
        <f t="shared" si="25"/>
        <v/>
      </c>
    </row>
    <row r="225" spans="1:17" ht="16.5" x14ac:dyDescent="0.3">
      <c r="A225" s="104" t="s">
        <v>481</v>
      </c>
      <c r="B225" s="105">
        <v>0</v>
      </c>
      <c r="C225" s="106">
        <v>0</v>
      </c>
      <c r="D225" s="106">
        <f t="shared" si="26"/>
        <v>0</v>
      </c>
      <c r="E225" s="107">
        <f t="shared" si="27"/>
        <v>0</v>
      </c>
      <c r="F225" s="105">
        <v>0</v>
      </c>
      <c r="G225" s="106">
        <v>0</v>
      </c>
      <c r="H225" s="124">
        <f t="shared" si="28"/>
        <v>0</v>
      </c>
      <c r="I225" s="125" t="str">
        <f t="shared" si="24"/>
        <v/>
      </c>
      <c r="J225" s="105">
        <v>0</v>
      </c>
      <c r="K225" s="106">
        <v>0</v>
      </c>
      <c r="L225" s="106">
        <f t="shared" si="29"/>
        <v>0</v>
      </c>
      <c r="M225" s="107">
        <f t="shared" si="30"/>
        <v>0</v>
      </c>
      <c r="N225" s="106">
        <v>0.15</v>
      </c>
      <c r="O225" s="106">
        <v>0</v>
      </c>
      <c r="P225" s="124">
        <f t="shared" si="31"/>
        <v>0.15</v>
      </c>
      <c r="Q225" s="126">
        <f t="shared" si="25"/>
        <v>-1</v>
      </c>
    </row>
    <row r="226" spans="1:17" ht="16.5" x14ac:dyDescent="0.3">
      <c r="A226" s="104" t="s">
        <v>462</v>
      </c>
      <c r="B226" s="105">
        <v>0</v>
      </c>
      <c r="C226" s="106">
        <v>0</v>
      </c>
      <c r="D226" s="106">
        <f t="shared" si="26"/>
        <v>0</v>
      </c>
      <c r="E226" s="107">
        <f t="shared" si="27"/>
        <v>0</v>
      </c>
      <c r="F226" s="105">
        <v>0</v>
      </c>
      <c r="G226" s="106">
        <v>0</v>
      </c>
      <c r="H226" s="124">
        <f t="shared" si="28"/>
        <v>0</v>
      </c>
      <c r="I226" s="125" t="str">
        <f t="shared" si="24"/>
        <v/>
      </c>
      <c r="J226" s="105">
        <v>0</v>
      </c>
      <c r="K226" s="106">
        <v>0</v>
      </c>
      <c r="L226" s="106">
        <f t="shared" si="29"/>
        <v>0</v>
      </c>
      <c r="M226" s="107">
        <f t="shared" si="30"/>
        <v>0</v>
      </c>
      <c r="N226" s="106">
        <v>0.13600000000000001</v>
      </c>
      <c r="O226" s="106">
        <v>0</v>
      </c>
      <c r="P226" s="124">
        <f t="shared" si="31"/>
        <v>0.13600000000000001</v>
      </c>
      <c r="Q226" s="126">
        <f t="shared" si="25"/>
        <v>-1</v>
      </c>
    </row>
    <row r="227" spans="1:17" ht="16.5" x14ac:dyDescent="0.3">
      <c r="A227" s="104" t="s">
        <v>374</v>
      </c>
      <c r="B227" s="105">
        <v>0</v>
      </c>
      <c r="C227" s="106">
        <v>0</v>
      </c>
      <c r="D227" s="106">
        <f t="shared" si="26"/>
        <v>0</v>
      </c>
      <c r="E227" s="107">
        <f t="shared" si="27"/>
        <v>0</v>
      </c>
      <c r="F227" s="105">
        <v>0</v>
      </c>
      <c r="G227" s="106">
        <v>0</v>
      </c>
      <c r="H227" s="124">
        <f t="shared" si="28"/>
        <v>0</v>
      </c>
      <c r="I227" s="125" t="str">
        <f t="shared" si="24"/>
        <v/>
      </c>
      <c r="J227" s="105">
        <v>1.0740000000000001</v>
      </c>
      <c r="K227" s="106">
        <v>0</v>
      </c>
      <c r="L227" s="106">
        <f t="shared" si="29"/>
        <v>1.0740000000000001</v>
      </c>
      <c r="M227" s="107">
        <f t="shared" si="30"/>
        <v>1.6113489013492372E-6</v>
      </c>
      <c r="N227" s="106">
        <v>0.105</v>
      </c>
      <c r="O227" s="106">
        <v>0</v>
      </c>
      <c r="P227" s="124">
        <f t="shared" si="31"/>
        <v>0.105</v>
      </c>
      <c r="Q227" s="126">
        <f t="shared" si="25"/>
        <v>9.2285714285714295</v>
      </c>
    </row>
    <row r="228" spans="1:17" ht="16.5" x14ac:dyDescent="0.3">
      <c r="A228" s="104" t="s">
        <v>487</v>
      </c>
      <c r="B228" s="105">
        <v>0</v>
      </c>
      <c r="C228" s="106">
        <v>0</v>
      </c>
      <c r="D228" s="106">
        <f t="shared" si="26"/>
        <v>0</v>
      </c>
      <c r="E228" s="107">
        <f t="shared" si="27"/>
        <v>0</v>
      </c>
      <c r="F228" s="105">
        <v>0</v>
      </c>
      <c r="G228" s="106">
        <v>0</v>
      </c>
      <c r="H228" s="124">
        <f t="shared" si="28"/>
        <v>0</v>
      </c>
      <c r="I228" s="125" t="str">
        <f t="shared" si="24"/>
        <v/>
      </c>
      <c r="J228" s="105">
        <v>0</v>
      </c>
      <c r="K228" s="106">
        <v>0</v>
      </c>
      <c r="L228" s="106">
        <f t="shared" si="29"/>
        <v>0</v>
      </c>
      <c r="M228" s="107">
        <f t="shared" si="30"/>
        <v>0</v>
      </c>
      <c r="N228" s="106">
        <v>2E-3</v>
      </c>
      <c r="O228" s="106">
        <v>0</v>
      </c>
      <c r="P228" s="124">
        <f t="shared" si="31"/>
        <v>2E-3</v>
      </c>
      <c r="Q228" s="126">
        <f t="shared" si="25"/>
        <v>-1</v>
      </c>
    </row>
    <row r="229" spans="1:17" ht="16.5" x14ac:dyDescent="0.3">
      <c r="A229" s="104" t="s">
        <v>294</v>
      </c>
      <c r="B229" s="105">
        <v>0</v>
      </c>
      <c r="C229" s="106">
        <v>0</v>
      </c>
      <c r="D229" s="106">
        <f t="shared" si="26"/>
        <v>0</v>
      </c>
      <c r="E229" s="107">
        <f t="shared" si="27"/>
        <v>0</v>
      </c>
      <c r="F229" s="105">
        <v>0</v>
      </c>
      <c r="G229" s="106">
        <v>0</v>
      </c>
      <c r="H229" s="124">
        <f t="shared" si="28"/>
        <v>0</v>
      </c>
      <c r="I229" s="125" t="str">
        <f t="shared" si="24"/>
        <v/>
      </c>
      <c r="J229" s="105">
        <v>12.339</v>
      </c>
      <c r="K229" s="106">
        <v>0</v>
      </c>
      <c r="L229" s="106">
        <f t="shared" si="29"/>
        <v>12.339</v>
      </c>
      <c r="M229" s="107">
        <f t="shared" si="30"/>
        <v>1.851250846717713E-5</v>
      </c>
      <c r="N229" s="106">
        <v>82.903999999999996</v>
      </c>
      <c r="O229" s="106">
        <v>0</v>
      </c>
      <c r="P229" s="124">
        <f t="shared" si="31"/>
        <v>82.903999999999996</v>
      </c>
      <c r="Q229" s="126">
        <f t="shared" si="25"/>
        <v>-0.85116520312650779</v>
      </c>
    </row>
    <row r="230" spans="1:17" ht="16.5" x14ac:dyDescent="0.3">
      <c r="A230" s="104" t="s">
        <v>358</v>
      </c>
      <c r="B230" s="105">
        <v>0</v>
      </c>
      <c r="C230" s="106">
        <v>0</v>
      </c>
      <c r="D230" s="106">
        <f t="shared" si="26"/>
        <v>0</v>
      </c>
      <c r="E230" s="107">
        <f t="shared" si="27"/>
        <v>0</v>
      </c>
      <c r="F230" s="105">
        <v>0</v>
      </c>
      <c r="G230" s="106">
        <v>0</v>
      </c>
      <c r="H230" s="124">
        <f t="shared" si="28"/>
        <v>0</v>
      </c>
      <c r="I230" s="125" t="str">
        <f t="shared" si="24"/>
        <v/>
      </c>
      <c r="J230" s="105">
        <v>0.33900000000000002</v>
      </c>
      <c r="K230" s="106">
        <v>0</v>
      </c>
      <c r="L230" s="106">
        <f t="shared" si="29"/>
        <v>0.33900000000000002</v>
      </c>
      <c r="M230" s="107">
        <f t="shared" si="30"/>
        <v>5.0861012807950779E-7</v>
      </c>
      <c r="N230" s="106">
        <v>0.11700000000000001</v>
      </c>
      <c r="O230" s="106">
        <v>0</v>
      </c>
      <c r="P230" s="124">
        <f t="shared" si="31"/>
        <v>0.11700000000000001</v>
      </c>
      <c r="Q230" s="126">
        <f t="shared" si="25"/>
        <v>1.8974358974358974</v>
      </c>
    </row>
    <row r="231" spans="1:17" ht="16.5" x14ac:dyDescent="0.3">
      <c r="A231" s="104" t="s">
        <v>466</v>
      </c>
      <c r="B231" s="105">
        <v>0</v>
      </c>
      <c r="C231" s="106">
        <v>0</v>
      </c>
      <c r="D231" s="106">
        <f t="shared" si="26"/>
        <v>0</v>
      </c>
      <c r="E231" s="107">
        <f t="shared" si="27"/>
        <v>0</v>
      </c>
      <c r="F231" s="105">
        <v>0</v>
      </c>
      <c r="G231" s="106">
        <v>0</v>
      </c>
      <c r="H231" s="124">
        <f t="shared" si="28"/>
        <v>0</v>
      </c>
      <c r="I231" s="125" t="str">
        <f t="shared" si="24"/>
        <v/>
      </c>
      <c r="J231" s="105">
        <v>0</v>
      </c>
      <c r="K231" s="106">
        <v>0</v>
      </c>
      <c r="L231" s="106">
        <f t="shared" si="29"/>
        <v>0</v>
      </c>
      <c r="M231" s="107">
        <f t="shared" si="30"/>
        <v>0</v>
      </c>
      <c r="N231" s="106">
        <v>0.04</v>
      </c>
      <c r="O231" s="106">
        <v>0</v>
      </c>
      <c r="P231" s="124">
        <f t="shared" si="31"/>
        <v>0.04</v>
      </c>
      <c r="Q231" s="126">
        <f t="shared" si="25"/>
        <v>-1</v>
      </c>
    </row>
    <row r="232" spans="1:17" ht="16.5" x14ac:dyDescent="0.3">
      <c r="A232" s="104" t="s">
        <v>518</v>
      </c>
      <c r="B232" s="105">
        <v>0</v>
      </c>
      <c r="C232" s="106">
        <v>0</v>
      </c>
      <c r="D232" s="106">
        <f t="shared" si="26"/>
        <v>0</v>
      </c>
      <c r="E232" s="107">
        <f t="shared" si="27"/>
        <v>0</v>
      </c>
      <c r="F232" s="105">
        <v>0</v>
      </c>
      <c r="G232" s="106">
        <v>0</v>
      </c>
      <c r="H232" s="124">
        <f t="shared" si="28"/>
        <v>0</v>
      </c>
      <c r="I232" s="125" t="str">
        <f t="shared" si="24"/>
        <v/>
      </c>
      <c r="J232" s="105">
        <v>0</v>
      </c>
      <c r="K232" s="106">
        <v>0</v>
      </c>
      <c r="L232" s="106">
        <f t="shared" si="29"/>
        <v>0</v>
      </c>
      <c r="M232" s="107">
        <f t="shared" si="30"/>
        <v>0</v>
      </c>
      <c r="N232" s="106">
        <v>4.0000000000000001E-3</v>
      </c>
      <c r="O232" s="106">
        <v>0</v>
      </c>
      <c r="P232" s="124">
        <f t="shared" si="31"/>
        <v>4.0000000000000001E-3</v>
      </c>
      <c r="Q232" s="126">
        <f t="shared" si="25"/>
        <v>-1</v>
      </c>
    </row>
    <row r="233" spans="1:17" ht="16.5" x14ac:dyDescent="0.3">
      <c r="A233" s="104" t="s">
        <v>385</v>
      </c>
      <c r="B233" s="105">
        <v>0</v>
      </c>
      <c r="C233" s="106">
        <v>0</v>
      </c>
      <c r="D233" s="106">
        <f t="shared" si="26"/>
        <v>0</v>
      </c>
      <c r="E233" s="107">
        <f t="shared" si="27"/>
        <v>0</v>
      </c>
      <c r="F233" s="105">
        <v>0</v>
      </c>
      <c r="G233" s="106">
        <v>0</v>
      </c>
      <c r="H233" s="124">
        <f t="shared" si="28"/>
        <v>0</v>
      </c>
      <c r="I233" s="125" t="str">
        <f t="shared" si="24"/>
        <v/>
      </c>
      <c r="J233" s="105">
        <v>0.14000000000000001</v>
      </c>
      <c r="K233" s="106">
        <v>0</v>
      </c>
      <c r="L233" s="106">
        <f t="shared" si="29"/>
        <v>0.14000000000000001</v>
      </c>
      <c r="M233" s="107">
        <f t="shared" si="30"/>
        <v>2.1004548062280558E-7</v>
      </c>
      <c r="N233" s="106">
        <v>0</v>
      </c>
      <c r="O233" s="106">
        <v>0</v>
      </c>
      <c r="P233" s="124">
        <f t="shared" si="31"/>
        <v>0</v>
      </c>
      <c r="Q233" s="126" t="str">
        <f t="shared" si="25"/>
        <v/>
      </c>
    </row>
    <row r="234" spans="1:17" ht="16.5" x14ac:dyDescent="0.3">
      <c r="A234" s="104" t="s">
        <v>331</v>
      </c>
      <c r="B234" s="105">
        <v>0</v>
      </c>
      <c r="C234" s="106">
        <v>0</v>
      </c>
      <c r="D234" s="106">
        <f t="shared" si="26"/>
        <v>0</v>
      </c>
      <c r="E234" s="107">
        <f t="shared" si="27"/>
        <v>0</v>
      </c>
      <c r="F234" s="105">
        <v>0</v>
      </c>
      <c r="G234" s="106">
        <v>0</v>
      </c>
      <c r="H234" s="124">
        <f t="shared" si="28"/>
        <v>0</v>
      </c>
      <c r="I234" s="125" t="str">
        <f t="shared" si="24"/>
        <v/>
      </c>
      <c r="J234" s="105">
        <v>0.01</v>
      </c>
      <c r="K234" s="106">
        <v>0</v>
      </c>
      <c r="L234" s="106">
        <f t="shared" si="29"/>
        <v>0.01</v>
      </c>
      <c r="M234" s="107">
        <f t="shared" si="30"/>
        <v>1.5003248615914686E-8</v>
      </c>
      <c r="N234" s="106">
        <v>0</v>
      </c>
      <c r="O234" s="106">
        <v>0</v>
      </c>
      <c r="P234" s="124">
        <f t="shared" si="31"/>
        <v>0</v>
      </c>
      <c r="Q234" s="126" t="str">
        <f t="shared" si="25"/>
        <v/>
      </c>
    </row>
    <row r="235" spans="1:17" ht="16.5" x14ac:dyDescent="0.3">
      <c r="A235" s="104" t="s">
        <v>355</v>
      </c>
      <c r="B235" s="105">
        <v>0</v>
      </c>
      <c r="C235" s="106">
        <v>0</v>
      </c>
      <c r="D235" s="106">
        <f t="shared" si="26"/>
        <v>0</v>
      </c>
      <c r="E235" s="107">
        <f t="shared" si="27"/>
        <v>0</v>
      </c>
      <c r="F235" s="105">
        <v>0</v>
      </c>
      <c r="G235" s="106">
        <v>0</v>
      </c>
      <c r="H235" s="124">
        <f t="shared" si="28"/>
        <v>0</v>
      </c>
      <c r="I235" s="125" t="str">
        <f t="shared" si="24"/>
        <v/>
      </c>
      <c r="J235" s="105">
        <v>0.04</v>
      </c>
      <c r="K235" s="106">
        <v>0</v>
      </c>
      <c r="L235" s="106">
        <f t="shared" si="29"/>
        <v>0.04</v>
      </c>
      <c r="M235" s="107">
        <f t="shared" si="30"/>
        <v>6.0012994463658742E-8</v>
      </c>
      <c r="N235" s="106">
        <v>0.28499999999999998</v>
      </c>
      <c r="O235" s="106">
        <v>0</v>
      </c>
      <c r="P235" s="124">
        <f t="shared" si="31"/>
        <v>0.28499999999999998</v>
      </c>
      <c r="Q235" s="126">
        <f t="shared" si="25"/>
        <v>-0.85964912280701755</v>
      </c>
    </row>
    <row r="236" spans="1:17" ht="16.5" x14ac:dyDescent="0.3">
      <c r="A236" s="104" t="s">
        <v>376</v>
      </c>
      <c r="B236" s="105">
        <v>0</v>
      </c>
      <c r="C236" s="106">
        <v>0</v>
      </c>
      <c r="D236" s="106">
        <f t="shared" si="26"/>
        <v>0</v>
      </c>
      <c r="E236" s="107">
        <f t="shared" si="27"/>
        <v>0</v>
      </c>
      <c r="F236" s="105">
        <v>0</v>
      </c>
      <c r="G236" s="106">
        <v>0</v>
      </c>
      <c r="H236" s="124">
        <f t="shared" si="28"/>
        <v>0</v>
      </c>
      <c r="I236" s="125" t="str">
        <f t="shared" si="24"/>
        <v/>
      </c>
      <c r="J236" s="105">
        <v>0</v>
      </c>
      <c r="K236" s="106">
        <v>0</v>
      </c>
      <c r="L236" s="106">
        <f t="shared" si="29"/>
        <v>0</v>
      </c>
      <c r="M236" s="107">
        <f t="shared" si="30"/>
        <v>0</v>
      </c>
      <c r="N236" s="106">
        <v>0</v>
      </c>
      <c r="O236" s="106">
        <v>0</v>
      </c>
      <c r="P236" s="124">
        <f t="shared" si="31"/>
        <v>0</v>
      </c>
      <c r="Q236" s="126" t="str">
        <f t="shared" si="25"/>
        <v/>
      </c>
    </row>
    <row r="237" spans="1:17" ht="16.5" x14ac:dyDescent="0.3">
      <c r="A237" s="104" t="s">
        <v>430</v>
      </c>
      <c r="B237" s="105">
        <v>0</v>
      </c>
      <c r="C237" s="106">
        <v>0</v>
      </c>
      <c r="D237" s="106">
        <f t="shared" si="26"/>
        <v>0</v>
      </c>
      <c r="E237" s="107">
        <f t="shared" si="27"/>
        <v>0</v>
      </c>
      <c r="F237" s="105">
        <v>0</v>
      </c>
      <c r="G237" s="106">
        <v>0</v>
      </c>
      <c r="H237" s="124">
        <f t="shared" si="28"/>
        <v>0</v>
      </c>
      <c r="I237" s="125" t="str">
        <f t="shared" si="24"/>
        <v/>
      </c>
      <c r="J237" s="105">
        <v>0</v>
      </c>
      <c r="K237" s="106">
        <v>0</v>
      </c>
      <c r="L237" s="106">
        <f t="shared" si="29"/>
        <v>0</v>
      </c>
      <c r="M237" s="107">
        <f t="shared" si="30"/>
        <v>0</v>
      </c>
      <c r="N237" s="106">
        <v>0.35699999999999998</v>
      </c>
      <c r="O237" s="106">
        <v>0</v>
      </c>
      <c r="P237" s="124">
        <f t="shared" si="31"/>
        <v>0.35699999999999998</v>
      </c>
      <c r="Q237" s="126">
        <f t="shared" si="25"/>
        <v>-1</v>
      </c>
    </row>
    <row r="238" spans="1:17" ht="16.5" x14ac:dyDescent="0.3">
      <c r="A238" s="104" t="s">
        <v>420</v>
      </c>
      <c r="B238" s="105">
        <v>0</v>
      </c>
      <c r="C238" s="106">
        <v>0</v>
      </c>
      <c r="D238" s="106">
        <f t="shared" si="26"/>
        <v>0</v>
      </c>
      <c r="E238" s="107">
        <f t="shared" si="27"/>
        <v>0</v>
      </c>
      <c r="F238" s="105">
        <v>0</v>
      </c>
      <c r="G238" s="106">
        <v>0</v>
      </c>
      <c r="H238" s="124">
        <f t="shared" si="28"/>
        <v>0</v>
      </c>
      <c r="I238" s="125" t="str">
        <f t="shared" si="24"/>
        <v/>
      </c>
      <c r="J238" s="105">
        <v>7.0000000000000001E-3</v>
      </c>
      <c r="K238" s="106">
        <v>0</v>
      </c>
      <c r="L238" s="106">
        <f t="shared" si="29"/>
        <v>7.0000000000000001E-3</v>
      </c>
      <c r="M238" s="107">
        <f t="shared" si="30"/>
        <v>1.050227403114028E-8</v>
      </c>
      <c r="N238" s="106">
        <v>0</v>
      </c>
      <c r="O238" s="106">
        <v>0</v>
      </c>
      <c r="P238" s="124">
        <f t="shared" si="31"/>
        <v>0</v>
      </c>
      <c r="Q238" s="126" t="str">
        <f t="shared" si="25"/>
        <v/>
      </c>
    </row>
    <row r="239" spans="1:17" ht="16.5" x14ac:dyDescent="0.3">
      <c r="A239" s="104" t="s">
        <v>443</v>
      </c>
      <c r="B239" s="105">
        <v>0</v>
      </c>
      <c r="C239" s="106">
        <v>0</v>
      </c>
      <c r="D239" s="106">
        <f t="shared" si="26"/>
        <v>0</v>
      </c>
      <c r="E239" s="107">
        <f t="shared" si="27"/>
        <v>0</v>
      </c>
      <c r="F239" s="105">
        <v>0</v>
      </c>
      <c r="G239" s="106">
        <v>0</v>
      </c>
      <c r="H239" s="124">
        <f t="shared" si="28"/>
        <v>0</v>
      </c>
      <c r="I239" s="125" t="str">
        <f t="shared" si="24"/>
        <v/>
      </c>
      <c r="J239" s="105">
        <v>0</v>
      </c>
      <c r="K239" s="106">
        <v>0</v>
      </c>
      <c r="L239" s="106">
        <f t="shared" si="29"/>
        <v>0</v>
      </c>
      <c r="M239" s="107">
        <f t="shared" si="30"/>
        <v>0</v>
      </c>
      <c r="N239" s="106">
        <v>0.17799999999999999</v>
      </c>
      <c r="O239" s="106">
        <v>0</v>
      </c>
      <c r="P239" s="124">
        <f t="shared" si="31"/>
        <v>0.17799999999999999</v>
      </c>
      <c r="Q239" s="126">
        <f t="shared" si="25"/>
        <v>-1</v>
      </c>
    </row>
    <row r="240" spans="1:17" ht="16.5" x14ac:dyDescent="0.3">
      <c r="A240" s="104" t="s">
        <v>503</v>
      </c>
      <c r="B240" s="105">
        <v>0</v>
      </c>
      <c r="C240" s="106">
        <v>0</v>
      </c>
      <c r="D240" s="106">
        <f t="shared" si="26"/>
        <v>0</v>
      </c>
      <c r="E240" s="107">
        <f t="shared" si="27"/>
        <v>0</v>
      </c>
      <c r="F240" s="105">
        <v>0</v>
      </c>
      <c r="G240" s="106">
        <v>0</v>
      </c>
      <c r="H240" s="124">
        <f t="shared" si="28"/>
        <v>0</v>
      </c>
      <c r="I240" s="125" t="str">
        <f t="shared" si="24"/>
        <v/>
      </c>
      <c r="J240" s="105">
        <v>0</v>
      </c>
      <c r="K240" s="106">
        <v>0</v>
      </c>
      <c r="L240" s="106">
        <f t="shared" si="29"/>
        <v>0</v>
      </c>
      <c r="M240" s="107">
        <f t="shared" si="30"/>
        <v>0</v>
      </c>
      <c r="N240" s="106">
        <v>0</v>
      </c>
      <c r="O240" s="106">
        <v>0</v>
      </c>
      <c r="P240" s="124">
        <f t="shared" si="31"/>
        <v>0</v>
      </c>
      <c r="Q240" s="126" t="str">
        <f t="shared" si="25"/>
        <v/>
      </c>
    </row>
    <row r="241" spans="1:17" ht="16.5" x14ac:dyDescent="0.3">
      <c r="A241" s="104" t="s">
        <v>332</v>
      </c>
      <c r="B241" s="105">
        <v>0</v>
      </c>
      <c r="C241" s="106">
        <v>0</v>
      </c>
      <c r="D241" s="106">
        <f t="shared" si="26"/>
        <v>0</v>
      </c>
      <c r="E241" s="107">
        <f t="shared" si="27"/>
        <v>0</v>
      </c>
      <c r="F241" s="105">
        <v>0</v>
      </c>
      <c r="G241" s="106">
        <v>0</v>
      </c>
      <c r="H241" s="124">
        <f t="shared" si="28"/>
        <v>0</v>
      </c>
      <c r="I241" s="125" t="str">
        <f t="shared" si="24"/>
        <v/>
      </c>
      <c r="J241" s="105">
        <v>0</v>
      </c>
      <c r="K241" s="106">
        <v>0</v>
      </c>
      <c r="L241" s="106">
        <f t="shared" si="29"/>
        <v>0</v>
      </c>
      <c r="M241" s="107">
        <f t="shared" si="30"/>
        <v>0</v>
      </c>
      <c r="N241" s="106">
        <v>0</v>
      </c>
      <c r="O241" s="106">
        <v>0</v>
      </c>
      <c r="P241" s="124">
        <f t="shared" si="31"/>
        <v>0</v>
      </c>
      <c r="Q241" s="126" t="str">
        <f t="shared" si="25"/>
        <v/>
      </c>
    </row>
    <row r="242" spans="1:17" ht="16.5" x14ac:dyDescent="0.3">
      <c r="A242" s="104" t="s">
        <v>456</v>
      </c>
      <c r="B242" s="105">
        <v>0</v>
      </c>
      <c r="C242" s="106">
        <v>0</v>
      </c>
      <c r="D242" s="106">
        <f t="shared" si="26"/>
        <v>0</v>
      </c>
      <c r="E242" s="107">
        <f t="shared" si="27"/>
        <v>0</v>
      </c>
      <c r="F242" s="105">
        <v>0</v>
      </c>
      <c r="G242" s="106">
        <v>0</v>
      </c>
      <c r="H242" s="124">
        <f t="shared" si="28"/>
        <v>0</v>
      </c>
      <c r="I242" s="125" t="str">
        <f t="shared" si="24"/>
        <v/>
      </c>
      <c r="J242" s="105">
        <v>0</v>
      </c>
      <c r="K242" s="106">
        <v>0</v>
      </c>
      <c r="L242" s="106">
        <f t="shared" si="29"/>
        <v>0</v>
      </c>
      <c r="M242" s="107">
        <f t="shared" si="30"/>
        <v>0</v>
      </c>
      <c r="N242" s="106">
        <v>0</v>
      </c>
      <c r="O242" s="106">
        <v>0</v>
      </c>
      <c r="P242" s="124">
        <f t="shared" si="31"/>
        <v>0</v>
      </c>
      <c r="Q242" s="126" t="str">
        <f t="shared" si="25"/>
        <v/>
      </c>
    </row>
    <row r="243" spans="1:17" ht="16.5" x14ac:dyDescent="0.3">
      <c r="A243" s="104" t="s">
        <v>442</v>
      </c>
      <c r="B243" s="105">
        <v>0</v>
      </c>
      <c r="C243" s="106">
        <v>0</v>
      </c>
      <c r="D243" s="106">
        <f t="shared" si="26"/>
        <v>0</v>
      </c>
      <c r="E243" s="107">
        <f t="shared" si="27"/>
        <v>0</v>
      </c>
      <c r="F243" s="105">
        <v>0</v>
      </c>
      <c r="G243" s="106">
        <v>0</v>
      </c>
      <c r="H243" s="124">
        <f t="shared" si="28"/>
        <v>0</v>
      </c>
      <c r="I243" s="125" t="str">
        <f t="shared" si="24"/>
        <v/>
      </c>
      <c r="J243" s="105">
        <v>0</v>
      </c>
      <c r="K243" s="106">
        <v>0</v>
      </c>
      <c r="L243" s="106">
        <f t="shared" si="29"/>
        <v>0</v>
      </c>
      <c r="M243" s="107">
        <f t="shared" si="30"/>
        <v>0</v>
      </c>
      <c r="N243" s="106">
        <v>0.13</v>
      </c>
      <c r="O243" s="106">
        <v>0</v>
      </c>
      <c r="P243" s="124">
        <f t="shared" si="31"/>
        <v>0.13</v>
      </c>
      <c r="Q243" s="126">
        <f t="shared" si="25"/>
        <v>-1</v>
      </c>
    </row>
    <row r="244" spans="1:17" ht="16.5" x14ac:dyDescent="0.3">
      <c r="A244" s="104" t="s">
        <v>345</v>
      </c>
      <c r="B244" s="105">
        <v>0</v>
      </c>
      <c r="C244" s="106">
        <v>0</v>
      </c>
      <c r="D244" s="106">
        <f t="shared" si="26"/>
        <v>0</v>
      </c>
      <c r="E244" s="107">
        <f t="shared" si="27"/>
        <v>0</v>
      </c>
      <c r="F244" s="105">
        <v>0</v>
      </c>
      <c r="G244" s="106">
        <v>0</v>
      </c>
      <c r="H244" s="124">
        <f t="shared" si="28"/>
        <v>0</v>
      </c>
      <c r="I244" s="125" t="str">
        <f t="shared" si="24"/>
        <v/>
      </c>
      <c r="J244" s="105">
        <v>0</v>
      </c>
      <c r="K244" s="106">
        <v>0</v>
      </c>
      <c r="L244" s="106">
        <f t="shared" si="29"/>
        <v>0</v>
      </c>
      <c r="M244" s="107">
        <f t="shared" si="30"/>
        <v>0</v>
      </c>
      <c r="N244" s="106">
        <v>0</v>
      </c>
      <c r="O244" s="106">
        <v>0</v>
      </c>
      <c r="P244" s="124">
        <f t="shared" si="31"/>
        <v>0</v>
      </c>
      <c r="Q244" s="126" t="str">
        <f t="shared" si="25"/>
        <v/>
      </c>
    </row>
    <row r="245" spans="1:17" ht="16.5" x14ac:dyDescent="0.3">
      <c r="A245" s="104" t="s">
        <v>455</v>
      </c>
      <c r="B245" s="105">
        <v>0</v>
      </c>
      <c r="C245" s="106">
        <v>0</v>
      </c>
      <c r="D245" s="106">
        <f t="shared" si="26"/>
        <v>0</v>
      </c>
      <c r="E245" s="107">
        <f t="shared" si="27"/>
        <v>0</v>
      </c>
      <c r="F245" s="105">
        <v>0</v>
      </c>
      <c r="G245" s="106">
        <v>0</v>
      </c>
      <c r="H245" s="124">
        <f t="shared" si="28"/>
        <v>0</v>
      </c>
      <c r="I245" s="125" t="str">
        <f t="shared" si="24"/>
        <v/>
      </c>
      <c r="J245" s="105">
        <v>0</v>
      </c>
      <c r="K245" s="106">
        <v>0</v>
      </c>
      <c r="L245" s="106">
        <f t="shared" si="29"/>
        <v>0</v>
      </c>
      <c r="M245" s="107">
        <f t="shared" si="30"/>
        <v>0</v>
      </c>
      <c r="N245" s="106">
        <v>0</v>
      </c>
      <c r="O245" s="106">
        <v>0</v>
      </c>
      <c r="P245" s="124">
        <f t="shared" si="31"/>
        <v>0</v>
      </c>
      <c r="Q245" s="126" t="str">
        <f t="shared" si="25"/>
        <v/>
      </c>
    </row>
    <row r="246" spans="1:17" ht="16.5" x14ac:dyDescent="0.3">
      <c r="A246" s="104" t="s">
        <v>397</v>
      </c>
      <c r="B246" s="105">
        <v>0</v>
      </c>
      <c r="C246" s="106">
        <v>0</v>
      </c>
      <c r="D246" s="106">
        <f t="shared" si="26"/>
        <v>0</v>
      </c>
      <c r="E246" s="107">
        <f t="shared" si="27"/>
        <v>0</v>
      </c>
      <c r="F246" s="105">
        <v>0</v>
      </c>
      <c r="G246" s="106">
        <v>0</v>
      </c>
      <c r="H246" s="124">
        <f t="shared" si="28"/>
        <v>0</v>
      </c>
      <c r="I246" s="125" t="str">
        <f t="shared" si="24"/>
        <v/>
      </c>
      <c r="J246" s="105">
        <v>0</v>
      </c>
      <c r="K246" s="106">
        <v>0</v>
      </c>
      <c r="L246" s="106">
        <f t="shared" si="29"/>
        <v>0</v>
      </c>
      <c r="M246" s="107">
        <f t="shared" si="30"/>
        <v>0</v>
      </c>
      <c r="N246" s="106">
        <v>1.37</v>
      </c>
      <c r="O246" s="106">
        <v>0</v>
      </c>
      <c r="P246" s="124">
        <f t="shared" si="31"/>
        <v>1.37</v>
      </c>
      <c r="Q246" s="126">
        <f t="shared" si="25"/>
        <v>-1</v>
      </c>
    </row>
    <row r="247" spans="1:17" ht="16.5" x14ac:dyDescent="0.3">
      <c r="A247" s="104" t="s">
        <v>439</v>
      </c>
      <c r="B247" s="105">
        <v>0</v>
      </c>
      <c r="C247" s="106">
        <v>0</v>
      </c>
      <c r="D247" s="106">
        <f t="shared" si="26"/>
        <v>0</v>
      </c>
      <c r="E247" s="107">
        <f t="shared" si="27"/>
        <v>0</v>
      </c>
      <c r="F247" s="105">
        <v>0</v>
      </c>
      <c r="G247" s="106">
        <v>0</v>
      </c>
      <c r="H247" s="124">
        <f t="shared" si="28"/>
        <v>0</v>
      </c>
      <c r="I247" s="125" t="str">
        <f t="shared" si="24"/>
        <v/>
      </c>
      <c r="J247" s="105">
        <v>0</v>
      </c>
      <c r="K247" s="106">
        <v>0</v>
      </c>
      <c r="L247" s="106">
        <f t="shared" si="29"/>
        <v>0</v>
      </c>
      <c r="M247" s="107">
        <f t="shared" si="30"/>
        <v>0</v>
      </c>
      <c r="N247" s="106">
        <v>0.15</v>
      </c>
      <c r="O247" s="106">
        <v>0</v>
      </c>
      <c r="P247" s="124">
        <f t="shared" si="31"/>
        <v>0.15</v>
      </c>
      <c r="Q247" s="126">
        <f t="shared" si="25"/>
        <v>-1</v>
      </c>
    </row>
    <row r="248" spans="1:17" ht="16.5" x14ac:dyDescent="0.3">
      <c r="A248" s="104" t="s">
        <v>475</v>
      </c>
      <c r="B248" s="105">
        <v>0</v>
      </c>
      <c r="C248" s="106">
        <v>0</v>
      </c>
      <c r="D248" s="106">
        <f t="shared" si="26"/>
        <v>0</v>
      </c>
      <c r="E248" s="107">
        <f t="shared" si="27"/>
        <v>0</v>
      </c>
      <c r="F248" s="105">
        <v>0</v>
      </c>
      <c r="G248" s="106">
        <v>0</v>
      </c>
      <c r="H248" s="124">
        <f t="shared" si="28"/>
        <v>0</v>
      </c>
      <c r="I248" s="125" t="str">
        <f t="shared" si="24"/>
        <v/>
      </c>
      <c r="J248" s="105">
        <v>0</v>
      </c>
      <c r="K248" s="106">
        <v>0</v>
      </c>
      <c r="L248" s="106">
        <f t="shared" si="29"/>
        <v>0</v>
      </c>
      <c r="M248" s="107">
        <f t="shared" si="30"/>
        <v>0</v>
      </c>
      <c r="N248" s="106">
        <v>0.19800000000000001</v>
      </c>
      <c r="O248" s="106">
        <v>0</v>
      </c>
      <c r="P248" s="124">
        <f t="shared" si="31"/>
        <v>0.19800000000000001</v>
      </c>
      <c r="Q248" s="126">
        <f t="shared" si="25"/>
        <v>-1</v>
      </c>
    </row>
    <row r="249" spans="1:17" ht="16.5" x14ac:dyDescent="0.3">
      <c r="A249" s="104" t="s">
        <v>521</v>
      </c>
      <c r="B249" s="105">
        <v>0</v>
      </c>
      <c r="C249" s="106">
        <v>0</v>
      </c>
      <c r="D249" s="106">
        <f t="shared" si="26"/>
        <v>0</v>
      </c>
      <c r="E249" s="107">
        <f t="shared" si="27"/>
        <v>0</v>
      </c>
      <c r="F249" s="105">
        <v>0</v>
      </c>
      <c r="G249" s="106">
        <v>0</v>
      </c>
      <c r="H249" s="124">
        <f t="shared" si="28"/>
        <v>0</v>
      </c>
      <c r="I249" s="125" t="str">
        <f t="shared" si="24"/>
        <v/>
      </c>
      <c r="J249" s="105">
        <v>0</v>
      </c>
      <c r="K249" s="106">
        <v>0</v>
      </c>
      <c r="L249" s="106">
        <f t="shared" si="29"/>
        <v>0</v>
      </c>
      <c r="M249" s="107">
        <f t="shared" si="30"/>
        <v>0</v>
      </c>
      <c r="N249" s="106">
        <v>0</v>
      </c>
      <c r="O249" s="106">
        <v>0</v>
      </c>
      <c r="P249" s="124">
        <f t="shared" si="31"/>
        <v>0</v>
      </c>
      <c r="Q249" s="126" t="str">
        <f t="shared" si="25"/>
        <v/>
      </c>
    </row>
    <row r="250" spans="1:17" ht="16.5" x14ac:dyDescent="0.3">
      <c r="A250" s="104" t="s">
        <v>329</v>
      </c>
      <c r="B250" s="105">
        <v>0</v>
      </c>
      <c r="C250" s="106">
        <v>0</v>
      </c>
      <c r="D250" s="106">
        <f t="shared" si="26"/>
        <v>0</v>
      </c>
      <c r="E250" s="107">
        <f t="shared" si="27"/>
        <v>0</v>
      </c>
      <c r="F250" s="105">
        <v>0</v>
      </c>
      <c r="G250" s="106">
        <v>0</v>
      </c>
      <c r="H250" s="124">
        <f t="shared" si="28"/>
        <v>0</v>
      </c>
      <c r="I250" s="125" t="str">
        <f t="shared" si="24"/>
        <v/>
      </c>
      <c r="J250" s="105">
        <v>0</v>
      </c>
      <c r="K250" s="106">
        <v>0</v>
      </c>
      <c r="L250" s="106">
        <f t="shared" si="29"/>
        <v>0</v>
      </c>
      <c r="M250" s="107">
        <f t="shared" si="30"/>
        <v>0</v>
      </c>
      <c r="N250" s="106">
        <v>0</v>
      </c>
      <c r="O250" s="106">
        <v>0</v>
      </c>
      <c r="P250" s="124">
        <f t="shared" si="31"/>
        <v>0</v>
      </c>
      <c r="Q250" s="126" t="str">
        <f t="shared" si="25"/>
        <v/>
      </c>
    </row>
    <row r="251" spans="1:17" ht="16.5" x14ac:dyDescent="0.3">
      <c r="A251" s="104" t="s">
        <v>523</v>
      </c>
      <c r="B251" s="105">
        <v>0</v>
      </c>
      <c r="C251" s="106">
        <v>0</v>
      </c>
      <c r="D251" s="106">
        <f t="shared" si="26"/>
        <v>0</v>
      </c>
      <c r="E251" s="107">
        <f t="shared" si="27"/>
        <v>0</v>
      </c>
      <c r="F251" s="105">
        <v>0</v>
      </c>
      <c r="G251" s="106">
        <v>0</v>
      </c>
      <c r="H251" s="124">
        <f t="shared" si="28"/>
        <v>0</v>
      </c>
      <c r="I251" s="125" t="str">
        <f t="shared" si="24"/>
        <v/>
      </c>
      <c r="J251" s="105">
        <v>0</v>
      </c>
      <c r="K251" s="106">
        <v>0</v>
      </c>
      <c r="L251" s="106">
        <f t="shared" si="29"/>
        <v>0</v>
      </c>
      <c r="M251" s="107">
        <f t="shared" si="30"/>
        <v>0</v>
      </c>
      <c r="N251" s="106">
        <v>0</v>
      </c>
      <c r="O251" s="106">
        <v>0</v>
      </c>
      <c r="P251" s="124">
        <f t="shared" si="31"/>
        <v>0</v>
      </c>
      <c r="Q251" s="126" t="str">
        <f t="shared" si="25"/>
        <v/>
      </c>
    </row>
    <row r="252" spans="1:17" ht="16.5" x14ac:dyDescent="0.3">
      <c r="A252" s="104" t="s">
        <v>357</v>
      </c>
      <c r="B252" s="105">
        <v>0</v>
      </c>
      <c r="C252" s="106">
        <v>0</v>
      </c>
      <c r="D252" s="106">
        <f t="shared" si="26"/>
        <v>0</v>
      </c>
      <c r="E252" s="107">
        <f t="shared" si="27"/>
        <v>0</v>
      </c>
      <c r="F252" s="105">
        <v>0</v>
      </c>
      <c r="G252" s="106">
        <v>0</v>
      </c>
      <c r="H252" s="124">
        <f t="shared" si="28"/>
        <v>0</v>
      </c>
      <c r="I252" s="125" t="str">
        <f t="shared" si="24"/>
        <v/>
      </c>
      <c r="J252" s="105">
        <v>0</v>
      </c>
      <c r="K252" s="106">
        <v>0</v>
      </c>
      <c r="L252" s="106">
        <f t="shared" si="29"/>
        <v>0</v>
      </c>
      <c r="M252" s="107">
        <f t="shared" si="30"/>
        <v>0</v>
      </c>
      <c r="N252" s="106">
        <v>6.5000000000000002E-2</v>
      </c>
      <c r="O252" s="106">
        <v>0</v>
      </c>
      <c r="P252" s="124">
        <f t="shared" si="31"/>
        <v>6.5000000000000002E-2</v>
      </c>
      <c r="Q252" s="126">
        <f t="shared" si="25"/>
        <v>-1</v>
      </c>
    </row>
    <row r="253" spans="1:17" ht="16.5" x14ac:dyDescent="0.3">
      <c r="A253" s="104" t="s">
        <v>318</v>
      </c>
      <c r="B253" s="105">
        <v>0</v>
      </c>
      <c r="C253" s="106">
        <v>0</v>
      </c>
      <c r="D253" s="106">
        <f t="shared" si="26"/>
        <v>0</v>
      </c>
      <c r="E253" s="107">
        <f t="shared" si="27"/>
        <v>0</v>
      </c>
      <c r="F253" s="105">
        <v>0</v>
      </c>
      <c r="G253" s="106">
        <v>0</v>
      </c>
      <c r="H253" s="124">
        <f t="shared" si="28"/>
        <v>0</v>
      </c>
      <c r="I253" s="125" t="str">
        <f t="shared" si="24"/>
        <v/>
      </c>
      <c r="J253" s="105">
        <v>0.2</v>
      </c>
      <c r="K253" s="106">
        <v>0</v>
      </c>
      <c r="L253" s="106">
        <f t="shared" si="29"/>
        <v>0.2</v>
      </c>
      <c r="M253" s="107">
        <f t="shared" si="30"/>
        <v>3.0006497231829368E-7</v>
      </c>
      <c r="N253" s="106">
        <v>0</v>
      </c>
      <c r="O253" s="106">
        <v>0</v>
      </c>
      <c r="P253" s="124">
        <f t="shared" si="31"/>
        <v>0</v>
      </c>
      <c r="Q253" s="126" t="str">
        <f t="shared" si="25"/>
        <v/>
      </c>
    </row>
    <row r="254" spans="1:17" ht="16.5" x14ac:dyDescent="0.3">
      <c r="A254" s="104" t="s">
        <v>414</v>
      </c>
      <c r="B254" s="105">
        <v>0</v>
      </c>
      <c r="C254" s="106">
        <v>0</v>
      </c>
      <c r="D254" s="106">
        <f t="shared" si="26"/>
        <v>0</v>
      </c>
      <c r="E254" s="107">
        <f t="shared" si="27"/>
        <v>0</v>
      </c>
      <c r="F254" s="105">
        <v>0</v>
      </c>
      <c r="G254" s="106">
        <v>0</v>
      </c>
      <c r="H254" s="124">
        <f t="shared" si="28"/>
        <v>0</v>
      </c>
      <c r="I254" s="125" t="str">
        <f t="shared" si="24"/>
        <v/>
      </c>
      <c r="J254" s="105">
        <v>4.3999999999999997E-2</v>
      </c>
      <c r="K254" s="106">
        <v>0</v>
      </c>
      <c r="L254" s="106">
        <f t="shared" si="29"/>
        <v>4.3999999999999997E-2</v>
      </c>
      <c r="M254" s="107">
        <f t="shared" si="30"/>
        <v>6.6014293910024606E-8</v>
      </c>
      <c r="N254" s="106">
        <v>0</v>
      </c>
      <c r="O254" s="106">
        <v>0</v>
      </c>
      <c r="P254" s="124">
        <f t="shared" si="31"/>
        <v>0</v>
      </c>
      <c r="Q254" s="126" t="str">
        <f t="shared" si="25"/>
        <v/>
      </c>
    </row>
    <row r="255" spans="1:17" ht="16.5" x14ac:dyDescent="0.3">
      <c r="A255" s="104" t="s">
        <v>406</v>
      </c>
      <c r="B255" s="105">
        <v>0</v>
      </c>
      <c r="C255" s="106">
        <v>0</v>
      </c>
      <c r="D255" s="106">
        <f t="shared" si="26"/>
        <v>0</v>
      </c>
      <c r="E255" s="107">
        <f t="shared" si="27"/>
        <v>0</v>
      </c>
      <c r="F255" s="105">
        <v>0</v>
      </c>
      <c r="G255" s="106">
        <v>0</v>
      </c>
      <c r="H255" s="124">
        <f t="shared" si="28"/>
        <v>0</v>
      </c>
      <c r="I255" s="125" t="str">
        <f t="shared" si="24"/>
        <v/>
      </c>
      <c r="J255" s="105">
        <v>0</v>
      </c>
      <c r="K255" s="106">
        <v>0</v>
      </c>
      <c r="L255" s="106">
        <f t="shared" si="29"/>
        <v>0</v>
      </c>
      <c r="M255" s="107">
        <f t="shared" si="30"/>
        <v>0</v>
      </c>
      <c r="N255" s="106">
        <v>0.95499999999999996</v>
      </c>
      <c r="O255" s="106">
        <v>0</v>
      </c>
      <c r="P255" s="124">
        <f t="shared" si="31"/>
        <v>0.95499999999999996</v>
      </c>
      <c r="Q255" s="126">
        <f t="shared" si="25"/>
        <v>-1</v>
      </c>
    </row>
    <row r="256" spans="1:17" ht="16.5" x14ac:dyDescent="0.3">
      <c r="A256" s="104" t="s">
        <v>489</v>
      </c>
      <c r="B256" s="105">
        <v>0</v>
      </c>
      <c r="C256" s="106">
        <v>0</v>
      </c>
      <c r="D256" s="106">
        <f t="shared" si="26"/>
        <v>0</v>
      </c>
      <c r="E256" s="107">
        <f t="shared" si="27"/>
        <v>0</v>
      </c>
      <c r="F256" s="105">
        <v>0</v>
      </c>
      <c r="G256" s="106">
        <v>0</v>
      </c>
      <c r="H256" s="124">
        <f t="shared" si="28"/>
        <v>0</v>
      </c>
      <c r="I256" s="125" t="str">
        <f t="shared" si="24"/>
        <v/>
      </c>
      <c r="J256" s="105">
        <v>0</v>
      </c>
      <c r="K256" s="106">
        <v>0</v>
      </c>
      <c r="L256" s="106">
        <f t="shared" si="29"/>
        <v>0</v>
      </c>
      <c r="M256" s="107">
        <f t="shared" si="30"/>
        <v>0</v>
      </c>
      <c r="N256" s="106">
        <v>2E-3</v>
      </c>
      <c r="O256" s="106">
        <v>0</v>
      </c>
      <c r="P256" s="124">
        <f t="shared" si="31"/>
        <v>2E-3</v>
      </c>
      <c r="Q256" s="126">
        <f t="shared" si="25"/>
        <v>-1</v>
      </c>
    </row>
    <row r="257" spans="1:17" ht="16.5" x14ac:dyDescent="0.3">
      <c r="A257" s="104" t="s">
        <v>478</v>
      </c>
      <c r="B257" s="105">
        <v>0</v>
      </c>
      <c r="C257" s="106">
        <v>0</v>
      </c>
      <c r="D257" s="106">
        <f t="shared" si="26"/>
        <v>0</v>
      </c>
      <c r="E257" s="107">
        <f t="shared" si="27"/>
        <v>0</v>
      </c>
      <c r="F257" s="105">
        <v>0</v>
      </c>
      <c r="G257" s="106">
        <v>0</v>
      </c>
      <c r="H257" s="124">
        <f t="shared" si="28"/>
        <v>0</v>
      </c>
      <c r="I257" s="125" t="str">
        <f t="shared" si="24"/>
        <v/>
      </c>
      <c r="J257" s="105">
        <v>0</v>
      </c>
      <c r="K257" s="106">
        <v>0</v>
      </c>
      <c r="L257" s="106">
        <f t="shared" si="29"/>
        <v>0</v>
      </c>
      <c r="M257" s="107">
        <f t="shared" si="30"/>
        <v>0</v>
      </c>
      <c r="N257" s="106">
        <v>2.5000000000000001E-2</v>
      </c>
      <c r="O257" s="106">
        <v>0</v>
      </c>
      <c r="P257" s="124">
        <f t="shared" si="31"/>
        <v>2.5000000000000001E-2</v>
      </c>
      <c r="Q257" s="126">
        <f t="shared" si="25"/>
        <v>-1</v>
      </c>
    </row>
    <row r="258" spans="1:17" ht="16.5" x14ac:dyDescent="0.3">
      <c r="A258" s="104" t="s">
        <v>477</v>
      </c>
      <c r="B258" s="105">
        <v>0</v>
      </c>
      <c r="C258" s="106">
        <v>0</v>
      </c>
      <c r="D258" s="106">
        <f t="shared" si="26"/>
        <v>0</v>
      </c>
      <c r="E258" s="107">
        <f t="shared" si="27"/>
        <v>0</v>
      </c>
      <c r="F258" s="105">
        <v>0</v>
      </c>
      <c r="G258" s="106">
        <v>0</v>
      </c>
      <c r="H258" s="124">
        <f t="shared" si="28"/>
        <v>0</v>
      </c>
      <c r="I258" s="125" t="str">
        <f t="shared" si="24"/>
        <v/>
      </c>
      <c r="J258" s="105">
        <v>0</v>
      </c>
      <c r="K258" s="106">
        <v>0</v>
      </c>
      <c r="L258" s="106">
        <f t="shared" si="29"/>
        <v>0</v>
      </c>
      <c r="M258" s="107">
        <f t="shared" si="30"/>
        <v>0</v>
      </c>
      <c r="N258" s="106">
        <v>0</v>
      </c>
      <c r="O258" s="106">
        <v>0</v>
      </c>
      <c r="P258" s="124">
        <f t="shared" si="31"/>
        <v>0</v>
      </c>
      <c r="Q258" s="126" t="str">
        <f t="shared" si="25"/>
        <v/>
      </c>
    </row>
    <row r="259" spans="1:17" ht="16.5" x14ac:dyDescent="0.3">
      <c r="A259" s="104" t="s">
        <v>418</v>
      </c>
      <c r="B259" s="105">
        <v>0</v>
      </c>
      <c r="C259" s="106">
        <v>0</v>
      </c>
      <c r="D259" s="106">
        <f t="shared" si="26"/>
        <v>0</v>
      </c>
      <c r="E259" s="107">
        <f t="shared" si="27"/>
        <v>0</v>
      </c>
      <c r="F259" s="105">
        <v>0</v>
      </c>
      <c r="G259" s="106">
        <v>0</v>
      </c>
      <c r="H259" s="124">
        <f t="shared" si="28"/>
        <v>0</v>
      </c>
      <c r="I259" s="125" t="str">
        <f t="shared" si="24"/>
        <v/>
      </c>
      <c r="J259" s="105">
        <v>0.03</v>
      </c>
      <c r="K259" s="106">
        <v>0</v>
      </c>
      <c r="L259" s="106">
        <f t="shared" si="29"/>
        <v>0.03</v>
      </c>
      <c r="M259" s="107">
        <f t="shared" si="30"/>
        <v>4.500974584774405E-8</v>
      </c>
      <c r="N259" s="106">
        <v>0</v>
      </c>
      <c r="O259" s="106">
        <v>0</v>
      </c>
      <c r="P259" s="124">
        <f t="shared" si="31"/>
        <v>0</v>
      </c>
      <c r="Q259" s="126" t="str">
        <f t="shared" si="25"/>
        <v/>
      </c>
    </row>
    <row r="260" spans="1:17" ht="16.5" x14ac:dyDescent="0.3">
      <c r="A260" s="104" t="s">
        <v>417</v>
      </c>
      <c r="B260" s="105">
        <v>0</v>
      </c>
      <c r="C260" s="106">
        <v>0</v>
      </c>
      <c r="D260" s="106">
        <f t="shared" si="26"/>
        <v>0</v>
      </c>
      <c r="E260" s="107">
        <f t="shared" si="27"/>
        <v>0</v>
      </c>
      <c r="F260" s="105">
        <v>0</v>
      </c>
      <c r="G260" s="106">
        <v>0</v>
      </c>
      <c r="H260" s="124">
        <f t="shared" si="28"/>
        <v>0</v>
      </c>
      <c r="I260" s="125" t="str">
        <f t="shared" si="24"/>
        <v/>
      </c>
      <c r="J260" s="105">
        <v>0.32</v>
      </c>
      <c r="K260" s="106">
        <v>0</v>
      </c>
      <c r="L260" s="106">
        <f t="shared" si="29"/>
        <v>0.32</v>
      </c>
      <c r="M260" s="107">
        <f t="shared" si="30"/>
        <v>4.8010395570926994E-7</v>
      </c>
      <c r="N260" s="106">
        <v>0</v>
      </c>
      <c r="O260" s="106">
        <v>0</v>
      </c>
      <c r="P260" s="124">
        <f t="shared" si="31"/>
        <v>0</v>
      </c>
      <c r="Q260" s="126" t="str">
        <f t="shared" si="25"/>
        <v/>
      </c>
    </row>
    <row r="261" spans="1:17" ht="16.5" x14ac:dyDescent="0.3">
      <c r="A261" s="104" t="s">
        <v>441</v>
      </c>
      <c r="B261" s="105">
        <v>0</v>
      </c>
      <c r="C261" s="106">
        <v>0</v>
      </c>
      <c r="D261" s="106">
        <f t="shared" si="26"/>
        <v>0</v>
      </c>
      <c r="E261" s="107">
        <f t="shared" si="27"/>
        <v>0</v>
      </c>
      <c r="F261" s="105">
        <v>0</v>
      </c>
      <c r="G261" s="106">
        <v>0</v>
      </c>
      <c r="H261" s="124">
        <f t="shared" si="28"/>
        <v>0</v>
      </c>
      <c r="I261" s="125" t="str">
        <f t="shared" si="24"/>
        <v/>
      </c>
      <c r="J261" s="105">
        <v>0</v>
      </c>
      <c r="K261" s="106">
        <v>0</v>
      </c>
      <c r="L261" s="106">
        <f t="shared" si="29"/>
        <v>0</v>
      </c>
      <c r="M261" s="107">
        <f t="shared" si="30"/>
        <v>0</v>
      </c>
      <c r="N261" s="106">
        <v>0</v>
      </c>
      <c r="O261" s="106">
        <v>0</v>
      </c>
      <c r="P261" s="124">
        <f t="shared" si="31"/>
        <v>0</v>
      </c>
      <c r="Q261" s="126" t="str">
        <f t="shared" si="25"/>
        <v/>
      </c>
    </row>
    <row r="262" spans="1:17" ht="16.5" x14ac:dyDescent="0.3">
      <c r="A262" s="104" t="s">
        <v>446</v>
      </c>
      <c r="B262" s="105">
        <v>0</v>
      </c>
      <c r="C262" s="106">
        <v>0</v>
      </c>
      <c r="D262" s="106">
        <f t="shared" si="26"/>
        <v>0</v>
      </c>
      <c r="E262" s="107">
        <f t="shared" si="27"/>
        <v>0</v>
      </c>
      <c r="F262" s="105">
        <v>0</v>
      </c>
      <c r="G262" s="106">
        <v>0</v>
      </c>
      <c r="H262" s="124">
        <f t="shared" si="28"/>
        <v>0</v>
      </c>
      <c r="I262" s="125" t="str">
        <f t="shared" si="24"/>
        <v/>
      </c>
      <c r="J262" s="105">
        <v>0</v>
      </c>
      <c r="K262" s="106">
        <v>0</v>
      </c>
      <c r="L262" s="106">
        <f t="shared" si="29"/>
        <v>0</v>
      </c>
      <c r="M262" s="107">
        <f t="shared" si="30"/>
        <v>0</v>
      </c>
      <c r="N262" s="106">
        <v>0.05</v>
      </c>
      <c r="O262" s="106">
        <v>0</v>
      </c>
      <c r="P262" s="124">
        <f t="shared" si="31"/>
        <v>0.05</v>
      </c>
      <c r="Q262" s="126">
        <f t="shared" si="25"/>
        <v>-1</v>
      </c>
    </row>
    <row r="263" spans="1:17" ht="16.5" x14ac:dyDescent="0.3">
      <c r="A263" s="104" t="s">
        <v>367</v>
      </c>
      <c r="B263" s="105">
        <v>0</v>
      </c>
      <c r="C263" s="106">
        <v>0</v>
      </c>
      <c r="D263" s="106">
        <f t="shared" si="26"/>
        <v>0</v>
      </c>
      <c r="E263" s="107">
        <f t="shared" si="27"/>
        <v>0</v>
      </c>
      <c r="F263" s="105">
        <v>0</v>
      </c>
      <c r="G263" s="106">
        <v>0</v>
      </c>
      <c r="H263" s="124">
        <f t="shared" si="28"/>
        <v>0</v>
      </c>
      <c r="I263" s="125" t="str">
        <f t="shared" si="24"/>
        <v/>
      </c>
      <c r="J263" s="105">
        <v>0</v>
      </c>
      <c r="K263" s="106">
        <v>0</v>
      </c>
      <c r="L263" s="106">
        <f t="shared" si="29"/>
        <v>0</v>
      </c>
      <c r="M263" s="107">
        <f t="shared" si="30"/>
        <v>0</v>
      </c>
      <c r="N263" s="106">
        <v>0.108</v>
      </c>
      <c r="O263" s="106">
        <v>0</v>
      </c>
      <c r="P263" s="124">
        <f t="shared" si="31"/>
        <v>0.108</v>
      </c>
      <c r="Q263" s="126">
        <f t="shared" si="25"/>
        <v>-1</v>
      </c>
    </row>
    <row r="264" spans="1:17" ht="16.5" x14ac:dyDescent="0.3">
      <c r="A264" s="104" t="s">
        <v>384</v>
      </c>
      <c r="B264" s="105">
        <v>0</v>
      </c>
      <c r="C264" s="106">
        <v>0</v>
      </c>
      <c r="D264" s="106">
        <f t="shared" si="26"/>
        <v>0</v>
      </c>
      <c r="E264" s="107">
        <f t="shared" si="27"/>
        <v>0</v>
      </c>
      <c r="F264" s="105">
        <v>0</v>
      </c>
      <c r="G264" s="106">
        <v>0</v>
      </c>
      <c r="H264" s="124">
        <f t="shared" si="28"/>
        <v>0</v>
      </c>
      <c r="I264" s="125" t="str">
        <f t="shared" ref="I264:I327" si="32">IFERROR(D264/H264-1,"")</f>
        <v/>
      </c>
      <c r="J264" s="105">
        <v>0.12</v>
      </c>
      <c r="K264" s="106">
        <v>0</v>
      </c>
      <c r="L264" s="106">
        <f t="shared" si="29"/>
        <v>0.12</v>
      </c>
      <c r="M264" s="107">
        <f t="shared" si="30"/>
        <v>1.800389833909762E-7</v>
      </c>
      <c r="N264" s="106">
        <v>0</v>
      </c>
      <c r="O264" s="106">
        <v>0</v>
      </c>
      <c r="P264" s="124">
        <f t="shared" si="31"/>
        <v>0</v>
      </c>
      <c r="Q264" s="126" t="str">
        <f t="shared" ref="Q264:Q327" si="33">IFERROR(L264/P264-1,"")</f>
        <v/>
      </c>
    </row>
    <row r="265" spans="1:17" ht="16.5" x14ac:dyDescent="0.3">
      <c r="A265" s="104" t="s">
        <v>415</v>
      </c>
      <c r="B265" s="105">
        <v>0</v>
      </c>
      <c r="C265" s="106">
        <v>0</v>
      </c>
      <c r="D265" s="106">
        <f t="shared" si="26"/>
        <v>0</v>
      </c>
      <c r="E265" s="107">
        <f t="shared" si="27"/>
        <v>0</v>
      </c>
      <c r="F265" s="105">
        <v>0</v>
      </c>
      <c r="G265" s="106">
        <v>0</v>
      </c>
      <c r="H265" s="124">
        <f t="shared" si="28"/>
        <v>0</v>
      </c>
      <c r="I265" s="125" t="str">
        <f t="shared" si="32"/>
        <v/>
      </c>
      <c r="J265" s="105">
        <v>2.5000000000000001E-2</v>
      </c>
      <c r="K265" s="106">
        <v>0</v>
      </c>
      <c r="L265" s="106">
        <f t="shared" si="29"/>
        <v>2.5000000000000001E-2</v>
      </c>
      <c r="M265" s="107">
        <f t="shared" si="30"/>
        <v>3.7508121539786711E-8</v>
      </c>
      <c r="N265" s="106">
        <v>0</v>
      </c>
      <c r="O265" s="106">
        <v>0</v>
      </c>
      <c r="P265" s="124">
        <f t="shared" si="31"/>
        <v>0</v>
      </c>
      <c r="Q265" s="126" t="str">
        <f t="shared" si="33"/>
        <v/>
      </c>
    </row>
    <row r="266" spans="1:17" ht="16.5" x14ac:dyDescent="0.3">
      <c r="A266" s="104" t="s">
        <v>379</v>
      </c>
      <c r="B266" s="105">
        <v>0</v>
      </c>
      <c r="C266" s="106">
        <v>0</v>
      </c>
      <c r="D266" s="106">
        <f t="shared" si="26"/>
        <v>0</v>
      </c>
      <c r="E266" s="107">
        <f t="shared" si="27"/>
        <v>0</v>
      </c>
      <c r="F266" s="105">
        <v>0</v>
      </c>
      <c r="G266" s="106">
        <v>0</v>
      </c>
      <c r="H266" s="124">
        <f t="shared" si="28"/>
        <v>0</v>
      </c>
      <c r="I266" s="125" t="str">
        <f t="shared" si="32"/>
        <v/>
      </c>
      <c r="J266" s="105">
        <v>0.3</v>
      </c>
      <c r="K266" s="106">
        <v>0</v>
      </c>
      <c r="L266" s="106">
        <f t="shared" si="29"/>
        <v>0.3</v>
      </c>
      <c r="M266" s="107">
        <f t="shared" si="30"/>
        <v>4.5009745847744047E-7</v>
      </c>
      <c r="N266" s="106">
        <v>0.16500000000000001</v>
      </c>
      <c r="O266" s="106">
        <v>0</v>
      </c>
      <c r="P266" s="124">
        <f t="shared" si="31"/>
        <v>0.16500000000000001</v>
      </c>
      <c r="Q266" s="126">
        <f t="shared" si="33"/>
        <v>0.81818181818181812</v>
      </c>
    </row>
    <row r="267" spans="1:17" ht="16.5" x14ac:dyDescent="0.3">
      <c r="A267" s="104" t="s">
        <v>457</v>
      </c>
      <c r="B267" s="105">
        <v>0</v>
      </c>
      <c r="C267" s="106">
        <v>0</v>
      </c>
      <c r="D267" s="106">
        <f t="shared" ref="D267:D330" si="34">C267+B267</f>
        <v>0</v>
      </c>
      <c r="E267" s="107">
        <f t="shared" ref="E267:E330" si="35">D267/$D$7</f>
        <v>0</v>
      </c>
      <c r="F267" s="105">
        <v>0</v>
      </c>
      <c r="G267" s="106">
        <v>0</v>
      </c>
      <c r="H267" s="124">
        <f t="shared" ref="H267:H330" si="36">G267+F267</f>
        <v>0</v>
      </c>
      <c r="I267" s="125" t="str">
        <f t="shared" si="32"/>
        <v/>
      </c>
      <c r="J267" s="105">
        <v>0</v>
      </c>
      <c r="K267" s="106">
        <v>0</v>
      </c>
      <c r="L267" s="106">
        <f t="shared" ref="L267:L330" si="37">K267+J267</f>
        <v>0</v>
      </c>
      <c r="M267" s="107">
        <f t="shared" ref="M267:M330" si="38">L267/$L$7</f>
        <v>0</v>
      </c>
      <c r="N267" s="106">
        <v>0.33400000000000002</v>
      </c>
      <c r="O267" s="106">
        <v>0</v>
      </c>
      <c r="P267" s="124">
        <f t="shared" ref="P267:P330" si="39">O267+N267</f>
        <v>0.33400000000000002</v>
      </c>
      <c r="Q267" s="126">
        <f t="shared" si="33"/>
        <v>-1</v>
      </c>
    </row>
    <row r="268" spans="1:17" ht="16.5" x14ac:dyDescent="0.3">
      <c r="A268" s="104" t="s">
        <v>343</v>
      </c>
      <c r="B268" s="105">
        <v>0</v>
      </c>
      <c r="C268" s="106">
        <v>0</v>
      </c>
      <c r="D268" s="106">
        <f t="shared" si="34"/>
        <v>0</v>
      </c>
      <c r="E268" s="107">
        <f t="shared" si="35"/>
        <v>0</v>
      </c>
      <c r="F268" s="105">
        <v>0</v>
      </c>
      <c r="G268" s="106">
        <v>0</v>
      </c>
      <c r="H268" s="124">
        <f t="shared" si="36"/>
        <v>0</v>
      </c>
      <c r="I268" s="125" t="str">
        <f t="shared" si="32"/>
        <v/>
      </c>
      <c r="J268" s="105">
        <v>0.45</v>
      </c>
      <c r="K268" s="106">
        <v>0</v>
      </c>
      <c r="L268" s="106">
        <f t="shared" si="37"/>
        <v>0.45</v>
      </c>
      <c r="M268" s="107">
        <f t="shared" si="38"/>
        <v>6.7514618771616079E-7</v>
      </c>
      <c r="N268" s="106">
        <v>0.40200000000000002</v>
      </c>
      <c r="O268" s="106">
        <v>0</v>
      </c>
      <c r="P268" s="124">
        <f t="shared" si="39"/>
        <v>0.40200000000000002</v>
      </c>
      <c r="Q268" s="126">
        <f t="shared" si="33"/>
        <v>0.11940298507462677</v>
      </c>
    </row>
    <row r="269" spans="1:17" ht="16.5" x14ac:dyDescent="0.3">
      <c r="A269" s="104" t="s">
        <v>333</v>
      </c>
      <c r="B269" s="105">
        <v>0</v>
      </c>
      <c r="C269" s="106">
        <v>0</v>
      </c>
      <c r="D269" s="106">
        <f t="shared" si="34"/>
        <v>0</v>
      </c>
      <c r="E269" s="107">
        <f t="shared" si="35"/>
        <v>0</v>
      </c>
      <c r="F269" s="105">
        <v>0</v>
      </c>
      <c r="G269" s="106">
        <v>0</v>
      </c>
      <c r="H269" s="124">
        <f t="shared" si="36"/>
        <v>0</v>
      </c>
      <c r="I269" s="125" t="str">
        <f t="shared" si="32"/>
        <v/>
      </c>
      <c r="J269" s="105">
        <v>8.7999999999999995E-2</v>
      </c>
      <c r="K269" s="106">
        <v>0</v>
      </c>
      <c r="L269" s="106">
        <f t="shared" si="37"/>
        <v>8.7999999999999995E-2</v>
      </c>
      <c r="M269" s="107">
        <f t="shared" si="38"/>
        <v>1.3202858782004921E-7</v>
      </c>
      <c r="N269" s="106">
        <v>0.155</v>
      </c>
      <c r="O269" s="106">
        <v>0</v>
      </c>
      <c r="P269" s="124">
        <f t="shared" si="39"/>
        <v>0.155</v>
      </c>
      <c r="Q269" s="126">
        <f t="shared" si="33"/>
        <v>-0.43225806451612903</v>
      </c>
    </row>
    <row r="270" spans="1:17" ht="16.5" x14ac:dyDescent="0.3">
      <c r="A270" s="104" t="s">
        <v>464</v>
      </c>
      <c r="B270" s="105">
        <v>0</v>
      </c>
      <c r="C270" s="106">
        <v>0</v>
      </c>
      <c r="D270" s="106">
        <f t="shared" si="34"/>
        <v>0</v>
      </c>
      <c r="E270" s="107">
        <f t="shared" si="35"/>
        <v>0</v>
      </c>
      <c r="F270" s="105">
        <v>0</v>
      </c>
      <c r="G270" s="106">
        <v>0</v>
      </c>
      <c r="H270" s="124">
        <f t="shared" si="36"/>
        <v>0</v>
      </c>
      <c r="I270" s="125" t="str">
        <f t="shared" si="32"/>
        <v/>
      </c>
      <c r="J270" s="105">
        <v>0</v>
      </c>
      <c r="K270" s="106">
        <v>0</v>
      </c>
      <c r="L270" s="106">
        <f t="shared" si="37"/>
        <v>0</v>
      </c>
      <c r="M270" s="107">
        <f t="shared" si="38"/>
        <v>0</v>
      </c>
      <c r="N270" s="106">
        <v>0.03</v>
      </c>
      <c r="O270" s="106">
        <v>0</v>
      </c>
      <c r="P270" s="124">
        <f t="shared" si="39"/>
        <v>0.03</v>
      </c>
      <c r="Q270" s="126">
        <f t="shared" si="33"/>
        <v>-1</v>
      </c>
    </row>
    <row r="271" spans="1:17" ht="16.5" x14ac:dyDescent="0.3">
      <c r="A271" s="104" t="s">
        <v>327</v>
      </c>
      <c r="B271" s="105">
        <v>0</v>
      </c>
      <c r="C271" s="106">
        <v>0</v>
      </c>
      <c r="D271" s="106">
        <f t="shared" si="34"/>
        <v>0</v>
      </c>
      <c r="E271" s="107">
        <f t="shared" si="35"/>
        <v>0</v>
      </c>
      <c r="F271" s="105">
        <v>0</v>
      </c>
      <c r="G271" s="106">
        <v>0</v>
      </c>
      <c r="H271" s="124">
        <f t="shared" si="36"/>
        <v>0</v>
      </c>
      <c r="I271" s="125" t="str">
        <f t="shared" si="32"/>
        <v/>
      </c>
      <c r="J271" s="105">
        <v>0.15</v>
      </c>
      <c r="K271" s="106">
        <v>0</v>
      </c>
      <c r="L271" s="106">
        <f t="shared" si="37"/>
        <v>0.15</v>
      </c>
      <c r="M271" s="107">
        <f t="shared" si="38"/>
        <v>2.2504872923872024E-7</v>
      </c>
      <c r="N271" s="106">
        <v>0.26</v>
      </c>
      <c r="O271" s="106">
        <v>0</v>
      </c>
      <c r="P271" s="124">
        <f t="shared" si="39"/>
        <v>0.26</v>
      </c>
      <c r="Q271" s="126">
        <f t="shared" si="33"/>
        <v>-0.42307692307692313</v>
      </c>
    </row>
    <row r="272" spans="1:17" ht="16.5" x14ac:dyDescent="0.3">
      <c r="A272" s="104" t="s">
        <v>309</v>
      </c>
      <c r="B272" s="105">
        <v>0</v>
      </c>
      <c r="C272" s="106">
        <v>0</v>
      </c>
      <c r="D272" s="106">
        <f t="shared" si="34"/>
        <v>0</v>
      </c>
      <c r="E272" s="107">
        <f t="shared" si="35"/>
        <v>0</v>
      </c>
      <c r="F272" s="105">
        <v>0</v>
      </c>
      <c r="G272" s="106">
        <v>0</v>
      </c>
      <c r="H272" s="124">
        <f t="shared" si="36"/>
        <v>0</v>
      </c>
      <c r="I272" s="125" t="str">
        <f t="shared" si="32"/>
        <v/>
      </c>
      <c r="J272" s="105">
        <v>0.14000000000000001</v>
      </c>
      <c r="K272" s="106">
        <v>0</v>
      </c>
      <c r="L272" s="106">
        <f t="shared" si="37"/>
        <v>0.14000000000000001</v>
      </c>
      <c r="M272" s="107">
        <f t="shared" si="38"/>
        <v>2.1004548062280558E-7</v>
      </c>
      <c r="N272" s="106">
        <v>0</v>
      </c>
      <c r="O272" s="106">
        <v>0</v>
      </c>
      <c r="P272" s="124">
        <f t="shared" si="39"/>
        <v>0</v>
      </c>
      <c r="Q272" s="126" t="str">
        <f t="shared" si="33"/>
        <v/>
      </c>
    </row>
    <row r="273" spans="1:17" ht="16.5" x14ac:dyDescent="0.3">
      <c r="A273" s="104" t="s">
        <v>422</v>
      </c>
      <c r="B273" s="105">
        <v>0</v>
      </c>
      <c r="C273" s="106">
        <v>0</v>
      </c>
      <c r="D273" s="106">
        <f t="shared" si="34"/>
        <v>0</v>
      </c>
      <c r="E273" s="107">
        <f t="shared" si="35"/>
        <v>0</v>
      </c>
      <c r="F273" s="105">
        <v>0</v>
      </c>
      <c r="G273" s="106">
        <v>0</v>
      </c>
      <c r="H273" s="124">
        <f t="shared" si="36"/>
        <v>0</v>
      </c>
      <c r="I273" s="125" t="str">
        <f t="shared" si="32"/>
        <v/>
      </c>
      <c r="J273" s="105">
        <v>0</v>
      </c>
      <c r="K273" s="106">
        <v>0</v>
      </c>
      <c r="L273" s="106">
        <f t="shared" si="37"/>
        <v>0</v>
      </c>
      <c r="M273" s="107">
        <f t="shared" si="38"/>
        <v>0</v>
      </c>
      <c r="N273" s="106">
        <v>0</v>
      </c>
      <c r="O273" s="106">
        <v>0</v>
      </c>
      <c r="P273" s="124">
        <f t="shared" si="39"/>
        <v>0</v>
      </c>
      <c r="Q273" s="126" t="str">
        <f t="shared" si="33"/>
        <v/>
      </c>
    </row>
    <row r="274" spans="1:17" ht="16.5" x14ac:dyDescent="0.3">
      <c r="A274" s="104" t="s">
        <v>483</v>
      </c>
      <c r="B274" s="105">
        <v>0</v>
      </c>
      <c r="C274" s="106">
        <v>0</v>
      </c>
      <c r="D274" s="106">
        <f t="shared" si="34"/>
        <v>0</v>
      </c>
      <c r="E274" s="107">
        <f t="shared" si="35"/>
        <v>0</v>
      </c>
      <c r="F274" s="105">
        <v>0</v>
      </c>
      <c r="G274" s="106">
        <v>0</v>
      </c>
      <c r="H274" s="124">
        <f t="shared" si="36"/>
        <v>0</v>
      </c>
      <c r="I274" s="125" t="str">
        <f t="shared" si="32"/>
        <v/>
      </c>
      <c r="J274" s="105">
        <v>0</v>
      </c>
      <c r="K274" s="106">
        <v>0</v>
      </c>
      <c r="L274" s="106">
        <f t="shared" si="37"/>
        <v>0</v>
      </c>
      <c r="M274" s="107">
        <f t="shared" si="38"/>
        <v>0</v>
      </c>
      <c r="N274" s="106">
        <v>0</v>
      </c>
      <c r="O274" s="106">
        <v>0</v>
      </c>
      <c r="P274" s="124">
        <f t="shared" si="39"/>
        <v>0</v>
      </c>
      <c r="Q274" s="126" t="str">
        <f t="shared" si="33"/>
        <v/>
      </c>
    </row>
    <row r="275" spans="1:17" ht="16.5" x14ac:dyDescent="0.3">
      <c r="A275" s="104" t="s">
        <v>289</v>
      </c>
      <c r="B275" s="105">
        <v>0</v>
      </c>
      <c r="C275" s="106">
        <v>0</v>
      </c>
      <c r="D275" s="106">
        <f t="shared" si="34"/>
        <v>0</v>
      </c>
      <c r="E275" s="107">
        <f t="shared" si="35"/>
        <v>0</v>
      </c>
      <c r="F275" s="105">
        <v>0</v>
      </c>
      <c r="G275" s="106">
        <v>0</v>
      </c>
      <c r="H275" s="124">
        <f t="shared" si="36"/>
        <v>0</v>
      </c>
      <c r="I275" s="125" t="str">
        <f t="shared" si="32"/>
        <v/>
      </c>
      <c r="J275" s="105">
        <v>0</v>
      </c>
      <c r="K275" s="106">
        <v>0</v>
      </c>
      <c r="L275" s="106">
        <f t="shared" si="37"/>
        <v>0</v>
      </c>
      <c r="M275" s="107">
        <f t="shared" si="38"/>
        <v>0</v>
      </c>
      <c r="N275" s="106">
        <v>0.1</v>
      </c>
      <c r="O275" s="106">
        <v>0</v>
      </c>
      <c r="P275" s="124">
        <f t="shared" si="39"/>
        <v>0.1</v>
      </c>
      <c r="Q275" s="126">
        <f t="shared" si="33"/>
        <v>-1</v>
      </c>
    </row>
    <row r="276" spans="1:17" ht="16.5" x14ac:dyDescent="0.3">
      <c r="A276" s="104" t="s">
        <v>428</v>
      </c>
      <c r="B276" s="105">
        <v>0</v>
      </c>
      <c r="C276" s="106">
        <v>0</v>
      </c>
      <c r="D276" s="106">
        <f t="shared" si="34"/>
        <v>0</v>
      </c>
      <c r="E276" s="107">
        <f t="shared" si="35"/>
        <v>0</v>
      </c>
      <c r="F276" s="105">
        <v>0</v>
      </c>
      <c r="G276" s="106">
        <v>0</v>
      </c>
      <c r="H276" s="124">
        <f t="shared" si="36"/>
        <v>0</v>
      </c>
      <c r="I276" s="125" t="str">
        <f t="shared" si="32"/>
        <v/>
      </c>
      <c r="J276" s="105">
        <v>0.7</v>
      </c>
      <c r="K276" s="106">
        <v>0</v>
      </c>
      <c r="L276" s="106">
        <f t="shared" si="37"/>
        <v>0.7</v>
      </c>
      <c r="M276" s="107">
        <f t="shared" si="38"/>
        <v>1.0502274031140279E-6</v>
      </c>
      <c r="N276" s="106">
        <v>0</v>
      </c>
      <c r="O276" s="106">
        <v>0</v>
      </c>
      <c r="P276" s="124">
        <f t="shared" si="39"/>
        <v>0</v>
      </c>
      <c r="Q276" s="126" t="str">
        <f t="shared" si="33"/>
        <v/>
      </c>
    </row>
    <row r="277" spans="1:17" ht="16.5" x14ac:dyDescent="0.3">
      <c r="A277" s="104" t="s">
        <v>348</v>
      </c>
      <c r="B277" s="105">
        <v>0</v>
      </c>
      <c r="C277" s="106">
        <v>0</v>
      </c>
      <c r="D277" s="106">
        <f t="shared" si="34"/>
        <v>0</v>
      </c>
      <c r="E277" s="107">
        <f t="shared" si="35"/>
        <v>0</v>
      </c>
      <c r="F277" s="105">
        <v>0</v>
      </c>
      <c r="G277" s="106">
        <v>0</v>
      </c>
      <c r="H277" s="124">
        <f t="shared" si="36"/>
        <v>0</v>
      </c>
      <c r="I277" s="125" t="str">
        <f t="shared" si="32"/>
        <v/>
      </c>
      <c r="J277" s="105">
        <v>0</v>
      </c>
      <c r="K277" s="106">
        <v>0</v>
      </c>
      <c r="L277" s="106">
        <f t="shared" si="37"/>
        <v>0</v>
      </c>
      <c r="M277" s="107">
        <f t="shared" si="38"/>
        <v>0</v>
      </c>
      <c r="N277" s="106">
        <v>0.80500000000000005</v>
      </c>
      <c r="O277" s="106">
        <v>0</v>
      </c>
      <c r="P277" s="124">
        <f t="shared" si="39"/>
        <v>0.80500000000000005</v>
      </c>
      <c r="Q277" s="126">
        <f t="shared" si="33"/>
        <v>-1</v>
      </c>
    </row>
    <row r="278" spans="1:17" ht="16.5" x14ac:dyDescent="0.3">
      <c r="A278" s="104" t="s">
        <v>522</v>
      </c>
      <c r="B278" s="105">
        <v>0</v>
      </c>
      <c r="C278" s="106">
        <v>0</v>
      </c>
      <c r="D278" s="106">
        <f t="shared" si="34"/>
        <v>0</v>
      </c>
      <c r="E278" s="107">
        <f t="shared" si="35"/>
        <v>0</v>
      </c>
      <c r="F278" s="105">
        <v>0</v>
      </c>
      <c r="G278" s="106">
        <v>0</v>
      </c>
      <c r="H278" s="124">
        <f t="shared" si="36"/>
        <v>0</v>
      </c>
      <c r="I278" s="125" t="str">
        <f t="shared" si="32"/>
        <v/>
      </c>
      <c r="J278" s="105">
        <v>0</v>
      </c>
      <c r="K278" s="106">
        <v>0</v>
      </c>
      <c r="L278" s="106">
        <f t="shared" si="37"/>
        <v>0</v>
      </c>
      <c r="M278" s="107">
        <f t="shared" si="38"/>
        <v>0</v>
      </c>
      <c r="N278" s="106">
        <v>0.2</v>
      </c>
      <c r="O278" s="106">
        <v>0</v>
      </c>
      <c r="P278" s="124">
        <f t="shared" si="39"/>
        <v>0.2</v>
      </c>
      <c r="Q278" s="126">
        <f t="shared" si="33"/>
        <v>-1</v>
      </c>
    </row>
    <row r="279" spans="1:17" ht="16.5" x14ac:dyDescent="0.3">
      <c r="A279" s="104" t="s">
        <v>449</v>
      </c>
      <c r="B279" s="105">
        <v>0</v>
      </c>
      <c r="C279" s="106">
        <v>0</v>
      </c>
      <c r="D279" s="106">
        <f t="shared" si="34"/>
        <v>0</v>
      </c>
      <c r="E279" s="107">
        <f t="shared" si="35"/>
        <v>0</v>
      </c>
      <c r="F279" s="105">
        <v>0</v>
      </c>
      <c r="G279" s="106">
        <v>0</v>
      </c>
      <c r="H279" s="124">
        <f t="shared" si="36"/>
        <v>0</v>
      </c>
      <c r="I279" s="125" t="str">
        <f t="shared" si="32"/>
        <v/>
      </c>
      <c r="J279" s="105">
        <v>0</v>
      </c>
      <c r="K279" s="106">
        <v>0</v>
      </c>
      <c r="L279" s="106">
        <f t="shared" si="37"/>
        <v>0</v>
      </c>
      <c r="M279" s="107">
        <f t="shared" si="38"/>
        <v>0</v>
      </c>
      <c r="N279" s="106">
        <v>0.17</v>
      </c>
      <c r="O279" s="106">
        <v>0</v>
      </c>
      <c r="P279" s="124">
        <f t="shared" si="39"/>
        <v>0.17</v>
      </c>
      <c r="Q279" s="126">
        <f t="shared" si="33"/>
        <v>-1</v>
      </c>
    </row>
    <row r="280" spans="1:17" ht="16.5" x14ac:dyDescent="0.3">
      <c r="A280" s="104" t="s">
        <v>519</v>
      </c>
      <c r="B280" s="105">
        <v>0</v>
      </c>
      <c r="C280" s="106">
        <v>0</v>
      </c>
      <c r="D280" s="106">
        <f t="shared" si="34"/>
        <v>0</v>
      </c>
      <c r="E280" s="107">
        <f t="shared" si="35"/>
        <v>0</v>
      </c>
      <c r="F280" s="105">
        <v>0</v>
      </c>
      <c r="G280" s="106">
        <v>0</v>
      </c>
      <c r="H280" s="124">
        <f t="shared" si="36"/>
        <v>0</v>
      </c>
      <c r="I280" s="125" t="str">
        <f t="shared" si="32"/>
        <v/>
      </c>
      <c r="J280" s="105">
        <v>0</v>
      </c>
      <c r="K280" s="106">
        <v>0</v>
      </c>
      <c r="L280" s="106">
        <f t="shared" si="37"/>
        <v>0</v>
      </c>
      <c r="M280" s="107">
        <f t="shared" si="38"/>
        <v>0</v>
      </c>
      <c r="N280" s="106">
        <v>0</v>
      </c>
      <c r="O280" s="106">
        <v>0</v>
      </c>
      <c r="P280" s="124">
        <f t="shared" si="39"/>
        <v>0</v>
      </c>
      <c r="Q280" s="126" t="str">
        <f t="shared" si="33"/>
        <v/>
      </c>
    </row>
    <row r="281" spans="1:17" ht="16.5" x14ac:dyDescent="0.3">
      <c r="A281" s="104" t="s">
        <v>378</v>
      </c>
      <c r="B281" s="105">
        <v>0</v>
      </c>
      <c r="C281" s="106">
        <v>0</v>
      </c>
      <c r="D281" s="106">
        <f t="shared" si="34"/>
        <v>0</v>
      </c>
      <c r="E281" s="107">
        <f t="shared" si="35"/>
        <v>0</v>
      </c>
      <c r="F281" s="105">
        <v>0</v>
      </c>
      <c r="G281" s="106">
        <v>0</v>
      </c>
      <c r="H281" s="124">
        <f t="shared" si="36"/>
        <v>0</v>
      </c>
      <c r="I281" s="125" t="str">
        <f t="shared" si="32"/>
        <v/>
      </c>
      <c r="J281" s="105">
        <v>1.04</v>
      </c>
      <c r="K281" s="106">
        <v>0</v>
      </c>
      <c r="L281" s="106">
        <f t="shared" si="37"/>
        <v>1.04</v>
      </c>
      <c r="M281" s="107">
        <f t="shared" si="38"/>
        <v>1.5603378560551272E-6</v>
      </c>
      <c r="N281" s="106">
        <v>0</v>
      </c>
      <c r="O281" s="106">
        <v>0</v>
      </c>
      <c r="P281" s="124">
        <f t="shared" si="39"/>
        <v>0</v>
      </c>
      <c r="Q281" s="126" t="str">
        <f t="shared" si="33"/>
        <v/>
      </c>
    </row>
    <row r="282" spans="1:17" ht="16.5" x14ac:dyDescent="0.3">
      <c r="A282" s="104" t="s">
        <v>297</v>
      </c>
      <c r="B282" s="105">
        <v>0</v>
      </c>
      <c r="C282" s="106">
        <v>0</v>
      </c>
      <c r="D282" s="106">
        <f t="shared" si="34"/>
        <v>0</v>
      </c>
      <c r="E282" s="107">
        <f t="shared" si="35"/>
        <v>0</v>
      </c>
      <c r="F282" s="105">
        <v>0</v>
      </c>
      <c r="G282" s="106">
        <v>0</v>
      </c>
      <c r="H282" s="124">
        <f t="shared" si="36"/>
        <v>0</v>
      </c>
      <c r="I282" s="125" t="str">
        <f t="shared" si="32"/>
        <v/>
      </c>
      <c r="J282" s="105">
        <v>7.05</v>
      </c>
      <c r="K282" s="106">
        <v>0</v>
      </c>
      <c r="L282" s="106">
        <f t="shared" si="37"/>
        <v>7.05</v>
      </c>
      <c r="M282" s="107">
        <f t="shared" si="38"/>
        <v>1.0577290274219851E-5</v>
      </c>
      <c r="N282" s="106">
        <v>0.2</v>
      </c>
      <c r="O282" s="106">
        <v>0</v>
      </c>
      <c r="P282" s="124">
        <f t="shared" si="39"/>
        <v>0.2</v>
      </c>
      <c r="Q282" s="126">
        <f t="shared" si="33"/>
        <v>34.25</v>
      </c>
    </row>
    <row r="283" spans="1:17" ht="16.5" x14ac:dyDescent="0.3">
      <c r="A283" s="104" t="s">
        <v>448</v>
      </c>
      <c r="B283" s="105">
        <v>0</v>
      </c>
      <c r="C283" s="106">
        <v>0</v>
      </c>
      <c r="D283" s="106">
        <f t="shared" si="34"/>
        <v>0</v>
      </c>
      <c r="E283" s="107">
        <f t="shared" si="35"/>
        <v>0</v>
      </c>
      <c r="F283" s="105">
        <v>0</v>
      </c>
      <c r="G283" s="106">
        <v>0</v>
      </c>
      <c r="H283" s="124">
        <f t="shared" si="36"/>
        <v>0</v>
      </c>
      <c r="I283" s="125" t="str">
        <f t="shared" si="32"/>
        <v/>
      </c>
      <c r="J283" s="105">
        <v>0</v>
      </c>
      <c r="K283" s="106">
        <v>0</v>
      </c>
      <c r="L283" s="106">
        <f t="shared" si="37"/>
        <v>0</v>
      </c>
      <c r="M283" s="107">
        <f t="shared" si="38"/>
        <v>0</v>
      </c>
      <c r="N283" s="106">
        <v>0</v>
      </c>
      <c r="O283" s="106">
        <v>0</v>
      </c>
      <c r="P283" s="124">
        <f t="shared" si="39"/>
        <v>0</v>
      </c>
      <c r="Q283" s="126" t="str">
        <f t="shared" si="33"/>
        <v/>
      </c>
    </row>
    <row r="284" spans="1:17" ht="16.5" x14ac:dyDescent="0.3">
      <c r="A284" s="104" t="s">
        <v>365</v>
      </c>
      <c r="B284" s="105">
        <v>0</v>
      </c>
      <c r="C284" s="106">
        <v>0</v>
      </c>
      <c r="D284" s="106">
        <f t="shared" si="34"/>
        <v>0</v>
      </c>
      <c r="E284" s="107">
        <f t="shared" si="35"/>
        <v>0</v>
      </c>
      <c r="F284" s="105">
        <v>0</v>
      </c>
      <c r="G284" s="106">
        <v>0</v>
      </c>
      <c r="H284" s="124">
        <f t="shared" si="36"/>
        <v>0</v>
      </c>
      <c r="I284" s="125" t="str">
        <f t="shared" si="32"/>
        <v/>
      </c>
      <c r="J284" s="105">
        <v>0</v>
      </c>
      <c r="K284" s="106">
        <v>0</v>
      </c>
      <c r="L284" s="106">
        <f t="shared" si="37"/>
        <v>0</v>
      </c>
      <c r="M284" s="107">
        <f t="shared" si="38"/>
        <v>0</v>
      </c>
      <c r="N284" s="106">
        <v>1E-3</v>
      </c>
      <c r="O284" s="106">
        <v>0</v>
      </c>
      <c r="P284" s="124">
        <f t="shared" si="39"/>
        <v>1E-3</v>
      </c>
      <c r="Q284" s="126">
        <f t="shared" si="33"/>
        <v>-1</v>
      </c>
    </row>
    <row r="285" spans="1:17" ht="16.5" x14ac:dyDescent="0.3">
      <c r="A285" s="104" t="s">
        <v>409</v>
      </c>
      <c r="B285" s="105">
        <v>0</v>
      </c>
      <c r="C285" s="106">
        <v>0</v>
      </c>
      <c r="D285" s="106">
        <f t="shared" si="34"/>
        <v>0</v>
      </c>
      <c r="E285" s="107">
        <f t="shared" si="35"/>
        <v>0</v>
      </c>
      <c r="F285" s="105">
        <v>0</v>
      </c>
      <c r="G285" s="106">
        <v>0</v>
      </c>
      <c r="H285" s="124">
        <f t="shared" si="36"/>
        <v>0</v>
      </c>
      <c r="I285" s="125" t="str">
        <f t="shared" si="32"/>
        <v/>
      </c>
      <c r="J285" s="105">
        <v>0.2</v>
      </c>
      <c r="K285" s="106">
        <v>0</v>
      </c>
      <c r="L285" s="106">
        <f t="shared" si="37"/>
        <v>0.2</v>
      </c>
      <c r="M285" s="107">
        <f t="shared" si="38"/>
        <v>3.0006497231829368E-7</v>
      </c>
      <c r="N285" s="106">
        <v>0</v>
      </c>
      <c r="O285" s="106">
        <v>0</v>
      </c>
      <c r="P285" s="124">
        <f t="shared" si="39"/>
        <v>0</v>
      </c>
      <c r="Q285" s="126" t="str">
        <f t="shared" si="33"/>
        <v/>
      </c>
    </row>
    <row r="286" spans="1:17" ht="16.5" x14ac:dyDescent="0.3">
      <c r="A286" s="104" t="s">
        <v>392</v>
      </c>
      <c r="B286" s="105">
        <v>0</v>
      </c>
      <c r="C286" s="106">
        <v>0</v>
      </c>
      <c r="D286" s="106">
        <f t="shared" si="34"/>
        <v>0</v>
      </c>
      <c r="E286" s="107">
        <f t="shared" si="35"/>
        <v>0</v>
      </c>
      <c r="F286" s="105">
        <v>0</v>
      </c>
      <c r="G286" s="106">
        <v>0</v>
      </c>
      <c r="H286" s="124">
        <f t="shared" si="36"/>
        <v>0</v>
      </c>
      <c r="I286" s="125" t="str">
        <f t="shared" si="32"/>
        <v/>
      </c>
      <c r="J286" s="105">
        <v>0.32800000000000001</v>
      </c>
      <c r="K286" s="106">
        <v>0</v>
      </c>
      <c r="L286" s="106">
        <f t="shared" si="37"/>
        <v>0.32800000000000001</v>
      </c>
      <c r="M286" s="107">
        <f t="shared" si="38"/>
        <v>4.9210655460200164E-7</v>
      </c>
      <c r="N286" s="106">
        <v>0.37</v>
      </c>
      <c r="O286" s="106">
        <v>0</v>
      </c>
      <c r="P286" s="124">
        <f t="shared" si="39"/>
        <v>0.37</v>
      </c>
      <c r="Q286" s="126">
        <f t="shared" si="33"/>
        <v>-0.11351351351351346</v>
      </c>
    </row>
    <row r="287" spans="1:17" ht="16.5" x14ac:dyDescent="0.3">
      <c r="A287" s="104" t="s">
        <v>380</v>
      </c>
      <c r="B287" s="105">
        <v>0</v>
      </c>
      <c r="C287" s="106">
        <v>0</v>
      </c>
      <c r="D287" s="106">
        <f t="shared" si="34"/>
        <v>0</v>
      </c>
      <c r="E287" s="107">
        <f t="shared" si="35"/>
        <v>0</v>
      </c>
      <c r="F287" s="105">
        <v>0</v>
      </c>
      <c r="G287" s="106">
        <v>0</v>
      </c>
      <c r="H287" s="124">
        <f t="shared" si="36"/>
        <v>0</v>
      </c>
      <c r="I287" s="125" t="str">
        <f t="shared" si="32"/>
        <v/>
      </c>
      <c r="J287" s="105">
        <v>0.32200000000000001</v>
      </c>
      <c r="K287" s="106">
        <v>0</v>
      </c>
      <c r="L287" s="106">
        <f t="shared" si="37"/>
        <v>0.32200000000000001</v>
      </c>
      <c r="M287" s="107">
        <f t="shared" si="38"/>
        <v>4.8310460543245284E-7</v>
      </c>
      <c r="N287" s="106">
        <v>0.27600000000000002</v>
      </c>
      <c r="O287" s="106">
        <v>0</v>
      </c>
      <c r="P287" s="124">
        <f t="shared" si="39"/>
        <v>0.27600000000000002</v>
      </c>
      <c r="Q287" s="126">
        <f t="shared" si="33"/>
        <v>0.16666666666666652</v>
      </c>
    </row>
    <row r="288" spans="1:17" ht="16.5" x14ac:dyDescent="0.3">
      <c r="A288" s="104" t="s">
        <v>341</v>
      </c>
      <c r="B288" s="105">
        <v>0</v>
      </c>
      <c r="C288" s="106">
        <v>0</v>
      </c>
      <c r="D288" s="106">
        <f t="shared" si="34"/>
        <v>0</v>
      </c>
      <c r="E288" s="107">
        <f t="shared" si="35"/>
        <v>0</v>
      </c>
      <c r="F288" s="105">
        <v>0</v>
      </c>
      <c r="G288" s="106">
        <v>0</v>
      </c>
      <c r="H288" s="124">
        <f t="shared" si="36"/>
        <v>0</v>
      </c>
      <c r="I288" s="125" t="str">
        <f t="shared" si="32"/>
        <v/>
      </c>
      <c r="J288" s="105">
        <v>54.207999999999998</v>
      </c>
      <c r="K288" s="106">
        <v>0</v>
      </c>
      <c r="L288" s="106">
        <f t="shared" si="37"/>
        <v>54.207999999999998</v>
      </c>
      <c r="M288" s="107">
        <f t="shared" si="38"/>
        <v>8.132961009715031E-5</v>
      </c>
      <c r="N288" s="106">
        <v>194.547</v>
      </c>
      <c r="O288" s="106">
        <v>0</v>
      </c>
      <c r="P288" s="124">
        <f t="shared" si="39"/>
        <v>194.547</v>
      </c>
      <c r="Q288" s="126">
        <f t="shared" si="33"/>
        <v>-0.72136296113535547</v>
      </c>
    </row>
    <row r="289" spans="1:17" ht="16.5" x14ac:dyDescent="0.3">
      <c r="A289" s="104" t="s">
        <v>362</v>
      </c>
      <c r="B289" s="105">
        <v>0</v>
      </c>
      <c r="C289" s="106">
        <v>0</v>
      </c>
      <c r="D289" s="106">
        <f t="shared" si="34"/>
        <v>0</v>
      </c>
      <c r="E289" s="107">
        <f t="shared" si="35"/>
        <v>0</v>
      </c>
      <c r="F289" s="105">
        <v>0</v>
      </c>
      <c r="G289" s="106">
        <v>0</v>
      </c>
      <c r="H289" s="124">
        <f t="shared" si="36"/>
        <v>0</v>
      </c>
      <c r="I289" s="125" t="str">
        <f t="shared" si="32"/>
        <v/>
      </c>
      <c r="J289" s="105">
        <v>0.9</v>
      </c>
      <c r="K289" s="106">
        <v>0</v>
      </c>
      <c r="L289" s="106">
        <f t="shared" si="37"/>
        <v>0.9</v>
      </c>
      <c r="M289" s="107">
        <f t="shared" si="38"/>
        <v>1.3502923754323216E-6</v>
      </c>
      <c r="N289" s="106">
        <v>0.56399999999999995</v>
      </c>
      <c r="O289" s="106">
        <v>0</v>
      </c>
      <c r="P289" s="124">
        <f t="shared" si="39"/>
        <v>0.56399999999999995</v>
      </c>
      <c r="Q289" s="126">
        <f t="shared" si="33"/>
        <v>0.59574468085106402</v>
      </c>
    </row>
    <row r="290" spans="1:17" ht="16.5" x14ac:dyDescent="0.3">
      <c r="A290" s="104" t="s">
        <v>314</v>
      </c>
      <c r="B290" s="105">
        <v>0</v>
      </c>
      <c r="C290" s="106">
        <v>0</v>
      </c>
      <c r="D290" s="106">
        <f t="shared" si="34"/>
        <v>0</v>
      </c>
      <c r="E290" s="107">
        <f t="shared" si="35"/>
        <v>0</v>
      </c>
      <c r="F290" s="105">
        <v>0</v>
      </c>
      <c r="G290" s="106">
        <v>0</v>
      </c>
      <c r="H290" s="124">
        <f t="shared" si="36"/>
        <v>0</v>
      </c>
      <c r="I290" s="125" t="str">
        <f t="shared" si="32"/>
        <v/>
      </c>
      <c r="J290" s="105">
        <v>1.0820000000000001</v>
      </c>
      <c r="K290" s="106">
        <v>0</v>
      </c>
      <c r="L290" s="106">
        <f t="shared" si="37"/>
        <v>1.0820000000000001</v>
      </c>
      <c r="M290" s="107">
        <f t="shared" si="38"/>
        <v>1.623351500241969E-6</v>
      </c>
      <c r="N290" s="106">
        <v>0.05</v>
      </c>
      <c r="O290" s="106">
        <v>0</v>
      </c>
      <c r="P290" s="124">
        <f t="shared" si="39"/>
        <v>0.05</v>
      </c>
      <c r="Q290" s="126">
        <f t="shared" si="33"/>
        <v>20.64</v>
      </c>
    </row>
    <row r="291" spans="1:17" ht="16.5" x14ac:dyDescent="0.3">
      <c r="A291" s="104" t="s">
        <v>419</v>
      </c>
      <c r="B291" s="105">
        <v>0</v>
      </c>
      <c r="C291" s="106">
        <v>0</v>
      </c>
      <c r="D291" s="106">
        <f t="shared" si="34"/>
        <v>0</v>
      </c>
      <c r="E291" s="107">
        <f t="shared" si="35"/>
        <v>0</v>
      </c>
      <c r="F291" s="105">
        <v>0</v>
      </c>
      <c r="G291" s="106">
        <v>0</v>
      </c>
      <c r="H291" s="124">
        <f t="shared" si="36"/>
        <v>0</v>
      </c>
      <c r="I291" s="125" t="str">
        <f t="shared" si="32"/>
        <v/>
      </c>
      <c r="J291" s="105">
        <v>0</v>
      </c>
      <c r="K291" s="106">
        <v>0</v>
      </c>
      <c r="L291" s="106">
        <f t="shared" si="37"/>
        <v>0</v>
      </c>
      <c r="M291" s="107">
        <f t="shared" si="38"/>
        <v>0</v>
      </c>
      <c r="N291" s="106">
        <v>0</v>
      </c>
      <c r="O291" s="106">
        <v>0</v>
      </c>
      <c r="P291" s="124">
        <f t="shared" si="39"/>
        <v>0</v>
      </c>
      <c r="Q291" s="126" t="str">
        <f t="shared" si="33"/>
        <v/>
      </c>
    </row>
    <row r="292" spans="1:17" ht="16.5" x14ac:dyDescent="0.3">
      <c r="A292" s="104" t="s">
        <v>471</v>
      </c>
      <c r="B292" s="105">
        <v>0</v>
      </c>
      <c r="C292" s="106">
        <v>0</v>
      </c>
      <c r="D292" s="106">
        <f t="shared" si="34"/>
        <v>0</v>
      </c>
      <c r="E292" s="107">
        <f t="shared" si="35"/>
        <v>0</v>
      </c>
      <c r="F292" s="105">
        <v>0</v>
      </c>
      <c r="G292" s="106">
        <v>0</v>
      </c>
      <c r="H292" s="124">
        <f t="shared" si="36"/>
        <v>0</v>
      </c>
      <c r="I292" s="125" t="str">
        <f t="shared" si="32"/>
        <v/>
      </c>
      <c r="J292" s="105">
        <v>0</v>
      </c>
      <c r="K292" s="106">
        <v>0</v>
      </c>
      <c r="L292" s="106">
        <f t="shared" si="37"/>
        <v>0</v>
      </c>
      <c r="M292" s="107">
        <f t="shared" si="38"/>
        <v>0</v>
      </c>
      <c r="N292" s="106">
        <v>0.35</v>
      </c>
      <c r="O292" s="106">
        <v>0</v>
      </c>
      <c r="P292" s="124">
        <f t="shared" si="39"/>
        <v>0.35</v>
      </c>
      <c r="Q292" s="126">
        <f t="shared" si="33"/>
        <v>-1</v>
      </c>
    </row>
    <row r="293" spans="1:17" ht="16.5" x14ac:dyDescent="0.3">
      <c r="A293" s="104" t="s">
        <v>454</v>
      </c>
      <c r="B293" s="105">
        <v>0</v>
      </c>
      <c r="C293" s="106">
        <v>0</v>
      </c>
      <c r="D293" s="106">
        <f t="shared" si="34"/>
        <v>0</v>
      </c>
      <c r="E293" s="107">
        <f t="shared" si="35"/>
        <v>0</v>
      </c>
      <c r="F293" s="105">
        <v>0</v>
      </c>
      <c r="G293" s="106">
        <v>0</v>
      </c>
      <c r="H293" s="124">
        <f t="shared" si="36"/>
        <v>0</v>
      </c>
      <c r="I293" s="125" t="str">
        <f t="shared" si="32"/>
        <v/>
      </c>
      <c r="J293" s="105">
        <v>0</v>
      </c>
      <c r="K293" s="106">
        <v>0</v>
      </c>
      <c r="L293" s="106">
        <f t="shared" si="37"/>
        <v>0</v>
      </c>
      <c r="M293" s="107">
        <f t="shared" si="38"/>
        <v>0</v>
      </c>
      <c r="N293" s="106">
        <v>0</v>
      </c>
      <c r="O293" s="106">
        <v>0</v>
      </c>
      <c r="P293" s="124">
        <f t="shared" si="39"/>
        <v>0</v>
      </c>
      <c r="Q293" s="126" t="str">
        <f t="shared" si="33"/>
        <v/>
      </c>
    </row>
    <row r="294" spans="1:17" ht="16.5" x14ac:dyDescent="0.3">
      <c r="A294" s="104" t="s">
        <v>320</v>
      </c>
      <c r="B294" s="105">
        <v>0</v>
      </c>
      <c r="C294" s="106">
        <v>0</v>
      </c>
      <c r="D294" s="106">
        <f t="shared" si="34"/>
        <v>0</v>
      </c>
      <c r="E294" s="107">
        <f t="shared" si="35"/>
        <v>0</v>
      </c>
      <c r="F294" s="105">
        <v>0</v>
      </c>
      <c r="G294" s="106">
        <v>0</v>
      </c>
      <c r="H294" s="124">
        <f t="shared" si="36"/>
        <v>0</v>
      </c>
      <c r="I294" s="125" t="str">
        <f t="shared" si="32"/>
        <v/>
      </c>
      <c r="J294" s="105">
        <v>0.44600000000000001</v>
      </c>
      <c r="K294" s="106">
        <v>0</v>
      </c>
      <c r="L294" s="106">
        <f t="shared" si="37"/>
        <v>0.44600000000000001</v>
      </c>
      <c r="M294" s="107">
        <f t="shared" si="38"/>
        <v>6.6914488826979489E-7</v>
      </c>
      <c r="N294" s="106">
        <v>36.704000000000001</v>
      </c>
      <c r="O294" s="106">
        <v>0</v>
      </c>
      <c r="P294" s="124">
        <f t="shared" si="39"/>
        <v>36.704000000000001</v>
      </c>
      <c r="Q294" s="126">
        <f t="shared" si="33"/>
        <v>-0.98784873583260679</v>
      </c>
    </row>
    <row r="295" spans="1:17" ht="16.5" x14ac:dyDescent="0.3">
      <c r="A295" s="104" t="s">
        <v>403</v>
      </c>
      <c r="B295" s="105">
        <v>0</v>
      </c>
      <c r="C295" s="106">
        <v>0</v>
      </c>
      <c r="D295" s="106">
        <f t="shared" si="34"/>
        <v>0</v>
      </c>
      <c r="E295" s="107">
        <f t="shared" si="35"/>
        <v>0</v>
      </c>
      <c r="F295" s="105">
        <v>0</v>
      </c>
      <c r="G295" s="106">
        <v>0</v>
      </c>
      <c r="H295" s="124">
        <f t="shared" si="36"/>
        <v>0</v>
      </c>
      <c r="I295" s="125" t="str">
        <f t="shared" si="32"/>
        <v/>
      </c>
      <c r="J295" s="105">
        <v>0.16</v>
      </c>
      <c r="K295" s="106">
        <v>0</v>
      </c>
      <c r="L295" s="106">
        <f t="shared" si="37"/>
        <v>0.16</v>
      </c>
      <c r="M295" s="107">
        <f t="shared" si="38"/>
        <v>2.4005197785463497E-7</v>
      </c>
      <c r="N295" s="106">
        <v>0</v>
      </c>
      <c r="O295" s="106">
        <v>0</v>
      </c>
      <c r="P295" s="124">
        <f t="shared" si="39"/>
        <v>0</v>
      </c>
      <c r="Q295" s="126" t="str">
        <f t="shared" si="33"/>
        <v/>
      </c>
    </row>
    <row r="296" spans="1:17" ht="16.5" x14ac:dyDescent="0.3">
      <c r="A296" s="104" t="s">
        <v>113</v>
      </c>
      <c r="B296" s="105">
        <v>0</v>
      </c>
      <c r="C296" s="106">
        <v>0</v>
      </c>
      <c r="D296" s="106">
        <f t="shared" si="34"/>
        <v>0</v>
      </c>
      <c r="E296" s="107">
        <f t="shared" si="35"/>
        <v>0</v>
      </c>
      <c r="F296" s="105">
        <v>0</v>
      </c>
      <c r="G296" s="106">
        <v>0</v>
      </c>
      <c r="H296" s="124">
        <f t="shared" si="36"/>
        <v>0</v>
      </c>
      <c r="I296" s="125" t="str">
        <f t="shared" si="32"/>
        <v/>
      </c>
      <c r="J296" s="105">
        <v>1.419</v>
      </c>
      <c r="K296" s="106">
        <v>0</v>
      </c>
      <c r="L296" s="106">
        <f t="shared" si="37"/>
        <v>1.419</v>
      </c>
      <c r="M296" s="107">
        <f t="shared" si="38"/>
        <v>2.1289609785982936E-6</v>
      </c>
      <c r="N296" s="106">
        <v>0.26</v>
      </c>
      <c r="O296" s="106">
        <v>0</v>
      </c>
      <c r="P296" s="124">
        <f t="shared" si="39"/>
        <v>0.26</v>
      </c>
      <c r="Q296" s="126">
        <f t="shared" si="33"/>
        <v>4.4576923076923078</v>
      </c>
    </row>
    <row r="297" spans="1:17" ht="16.5" x14ac:dyDescent="0.3">
      <c r="A297" s="104" t="s">
        <v>476</v>
      </c>
      <c r="B297" s="105">
        <v>0</v>
      </c>
      <c r="C297" s="106">
        <v>0</v>
      </c>
      <c r="D297" s="106">
        <f t="shared" si="34"/>
        <v>0</v>
      </c>
      <c r="E297" s="107">
        <f t="shared" si="35"/>
        <v>0</v>
      </c>
      <c r="F297" s="105">
        <v>0</v>
      </c>
      <c r="G297" s="106">
        <v>0</v>
      </c>
      <c r="H297" s="124">
        <f t="shared" si="36"/>
        <v>0</v>
      </c>
      <c r="I297" s="125" t="str">
        <f t="shared" si="32"/>
        <v/>
      </c>
      <c r="J297" s="105">
        <v>0</v>
      </c>
      <c r="K297" s="106">
        <v>0</v>
      </c>
      <c r="L297" s="106">
        <f t="shared" si="37"/>
        <v>0</v>
      </c>
      <c r="M297" s="107">
        <f t="shared" si="38"/>
        <v>0</v>
      </c>
      <c r="N297" s="106">
        <v>0</v>
      </c>
      <c r="O297" s="106">
        <v>0</v>
      </c>
      <c r="P297" s="124">
        <f t="shared" si="39"/>
        <v>0</v>
      </c>
      <c r="Q297" s="126" t="str">
        <f t="shared" si="33"/>
        <v/>
      </c>
    </row>
    <row r="298" spans="1:17" ht="16.5" x14ac:dyDescent="0.3">
      <c r="A298" s="104" t="s">
        <v>383</v>
      </c>
      <c r="B298" s="105">
        <v>0</v>
      </c>
      <c r="C298" s="106">
        <v>0</v>
      </c>
      <c r="D298" s="106">
        <f t="shared" si="34"/>
        <v>0</v>
      </c>
      <c r="E298" s="107">
        <f t="shared" si="35"/>
        <v>0</v>
      </c>
      <c r="F298" s="105">
        <v>0</v>
      </c>
      <c r="G298" s="106">
        <v>0</v>
      </c>
      <c r="H298" s="124">
        <f t="shared" si="36"/>
        <v>0</v>
      </c>
      <c r="I298" s="125" t="str">
        <f t="shared" si="32"/>
        <v/>
      </c>
      <c r="J298" s="105">
        <v>0.193</v>
      </c>
      <c r="K298" s="106">
        <v>0</v>
      </c>
      <c r="L298" s="106">
        <f t="shared" si="37"/>
        <v>0.193</v>
      </c>
      <c r="M298" s="107">
        <f t="shared" si="38"/>
        <v>2.8956269828715338E-7</v>
      </c>
      <c r="N298" s="106">
        <v>0.18099999999999999</v>
      </c>
      <c r="O298" s="106">
        <v>0</v>
      </c>
      <c r="P298" s="124">
        <f t="shared" si="39"/>
        <v>0.18099999999999999</v>
      </c>
      <c r="Q298" s="126">
        <f t="shared" si="33"/>
        <v>6.6298342541436517E-2</v>
      </c>
    </row>
    <row r="299" spans="1:17" ht="16.5" x14ac:dyDescent="0.3">
      <c r="A299" s="104" t="s">
        <v>302</v>
      </c>
      <c r="B299" s="105">
        <v>0</v>
      </c>
      <c r="C299" s="106">
        <v>0</v>
      </c>
      <c r="D299" s="106">
        <f t="shared" si="34"/>
        <v>0</v>
      </c>
      <c r="E299" s="107">
        <f t="shared" si="35"/>
        <v>0</v>
      </c>
      <c r="F299" s="105">
        <v>0</v>
      </c>
      <c r="G299" s="106">
        <v>0</v>
      </c>
      <c r="H299" s="124">
        <f t="shared" si="36"/>
        <v>0</v>
      </c>
      <c r="I299" s="125" t="str">
        <f t="shared" si="32"/>
        <v/>
      </c>
      <c r="J299" s="105">
        <v>0.6</v>
      </c>
      <c r="K299" s="106">
        <v>0</v>
      </c>
      <c r="L299" s="106">
        <f t="shared" si="37"/>
        <v>0.6</v>
      </c>
      <c r="M299" s="107">
        <f t="shared" si="38"/>
        <v>9.0019491695488095E-7</v>
      </c>
      <c r="N299" s="106">
        <v>0</v>
      </c>
      <c r="O299" s="106">
        <v>0</v>
      </c>
      <c r="P299" s="124">
        <f t="shared" si="39"/>
        <v>0</v>
      </c>
      <c r="Q299" s="126" t="str">
        <f t="shared" si="33"/>
        <v/>
      </c>
    </row>
    <row r="300" spans="1:17" ht="16.5" x14ac:dyDescent="0.3">
      <c r="A300" s="104" t="s">
        <v>353</v>
      </c>
      <c r="B300" s="105">
        <v>0</v>
      </c>
      <c r="C300" s="106">
        <v>0</v>
      </c>
      <c r="D300" s="106">
        <f t="shared" si="34"/>
        <v>0</v>
      </c>
      <c r="E300" s="107">
        <f t="shared" si="35"/>
        <v>0</v>
      </c>
      <c r="F300" s="105">
        <v>0</v>
      </c>
      <c r="G300" s="106">
        <v>0</v>
      </c>
      <c r="H300" s="124">
        <f t="shared" si="36"/>
        <v>0</v>
      </c>
      <c r="I300" s="125" t="str">
        <f t="shared" si="32"/>
        <v/>
      </c>
      <c r="J300" s="105">
        <v>0</v>
      </c>
      <c r="K300" s="106">
        <v>0</v>
      </c>
      <c r="L300" s="106">
        <f t="shared" si="37"/>
        <v>0</v>
      </c>
      <c r="M300" s="107">
        <f t="shared" si="38"/>
        <v>0</v>
      </c>
      <c r="N300" s="106">
        <v>3.1E-2</v>
      </c>
      <c r="O300" s="106">
        <v>0</v>
      </c>
      <c r="P300" s="124">
        <f t="shared" si="39"/>
        <v>3.1E-2</v>
      </c>
      <c r="Q300" s="126">
        <f t="shared" si="33"/>
        <v>-1</v>
      </c>
    </row>
    <row r="301" spans="1:17" ht="16.5" x14ac:dyDescent="0.3">
      <c r="A301" s="104" t="s">
        <v>401</v>
      </c>
      <c r="B301" s="105">
        <v>0</v>
      </c>
      <c r="C301" s="106">
        <v>0</v>
      </c>
      <c r="D301" s="106">
        <f t="shared" si="34"/>
        <v>0</v>
      </c>
      <c r="E301" s="107">
        <f t="shared" si="35"/>
        <v>0</v>
      </c>
      <c r="F301" s="105">
        <v>0</v>
      </c>
      <c r="G301" s="106">
        <v>0</v>
      </c>
      <c r="H301" s="124">
        <f t="shared" si="36"/>
        <v>0</v>
      </c>
      <c r="I301" s="125" t="str">
        <f t="shared" si="32"/>
        <v/>
      </c>
      <c r="J301" s="105">
        <v>4.7E-2</v>
      </c>
      <c r="K301" s="106">
        <v>0</v>
      </c>
      <c r="L301" s="106">
        <f t="shared" si="37"/>
        <v>4.7E-2</v>
      </c>
      <c r="M301" s="107">
        <f t="shared" si="38"/>
        <v>7.051526849479902E-8</v>
      </c>
      <c r="N301" s="106">
        <v>0</v>
      </c>
      <c r="O301" s="106">
        <v>0</v>
      </c>
      <c r="P301" s="124">
        <f t="shared" si="39"/>
        <v>0</v>
      </c>
      <c r="Q301" s="126" t="str">
        <f t="shared" si="33"/>
        <v/>
      </c>
    </row>
    <row r="302" spans="1:17" ht="16.5" x14ac:dyDescent="0.3">
      <c r="A302" s="104" t="s">
        <v>404</v>
      </c>
      <c r="B302" s="105">
        <v>0</v>
      </c>
      <c r="C302" s="106">
        <v>0</v>
      </c>
      <c r="D302" s="106">
        <f t="shared" si="34"/>
        <v>0</v>
      </c>
      <c r="E302" s="107">
        <f t="shared" si="35"/>
        <v>0</v>
      </c>
      <c r="F302" s="105">
        <v>0</v>
      </c>
      <c r="G302" s="106">
        <v>0</v>
      </c>
      <c r="H302" s="124">
        <f t="shared" si="36"/>
        <v>0</v>
      </c>
      <c r="I302" s="125" t="str">
        <f t="shared" si="32"/>
        <v/>
      </c>
      <c r="J302" s="105">
        <v>0.18</v>
      </c>
      <c r="K302" s="106">
        <v>0</v>
      </c>
      <c r="L302" s="106">
        <f t="shared" si="37"/>
        <v>0.18</v>
      </c>
      <c r="M302" s="107">
        <f t="shared" si="38"/>
        <v>2.7005847508646427E-7</v>
      </c>
      <c r="N302" s="106">
        <v>0</v>
      </c>
      <c r="O302" s="106">
        <v>0</v>
      </c>
      <c r="P302" s="124">
        <f t="shared" si="39"/>
        <v>0</v>
      </c>
      <c r="Q302" s="126" t="str">
        <f t="shared" si="33"/>
        <v/>
      </c>
    </row>
    <row r="303" spans="1:17" ht="16.5" x14ac:dyDescent="0.3">
      <c r="A303" s="104" t="s">
        <v>520</v>
      </c>
      <c r="B303" s="105">
        <v>0</v>
      </c>
      <c r="C303" s="106">
        <v>0</v>
      </c>
      <c r="D303" s="106">
        <f t="shared" si="34"/>
        <v>0</v>
      </c>
      <c r="E303" s="107">
        <f t="shared" si="35"/>
        <v>0</v>
      </c>
      <c r="F303" s="105">
        <v>0</v>
      </c>
      <c r="G303" s="106">
        <v>0</v>
      </c>
      <c r="H303" s="124">
        <f t="shared" si="36"/>
        <v>0</v>
      </c>
      <c r="I303" s="125" t="str">
        <f t="shared" si="32"/>
        <v/>
      </c>
      <c r="J303" s="105">
        <v>0</v>
      </c>
      <c r="K303" s="106">
        <v>0</v>
      </c>
      <c r="L303" s="106">
        <f t="shared" si="37"/>
        <v>0</v>
      </c>
      <c r="M303" s="107">
        <f t="shared" si="38"/>
        <v>0</v>
      </c>
      <c r="N303" s="106">
        <v>0</v>
      </c>
      <c r="O303" s="106">
        <v>0</v>
      </c>
      <c r="P303" s="124">
        <f t="shared" si="39"/>
        <v>0</v>
      </c>
      <c r="Q303" s="126" t="str">
        <f t="shared" si="33"/>
        <v/>
      </c>
    </row>
    <row r="304" spans="1:17" ht="16.5" x14ac:dyDescent="0.3">
      <c r="A304" s="104" t="s">
        <v>453</v>
      </c>
      <c r="B304" s="105">
        <v>0</v>
      </c>
      <c r="C304" s="106">
        <v>0</v>
      </c>
      <c r="D304" s="106">
        <f t="shared" si="34"/>
        <v>0</v>
      </c>
      <c r="E304" s="107">
        <f t="shared" si="35"/>
        <v>0</v>
      </c>
      <c r="F304" s="105">
        <v>0</v>
      </c>
      <c r="G304" s="106">
        <v>0</v>
      </c>
      <c r="H304" s="124">
        <f t="shared" si="36"/>
        <v>0</v>
      </c>
      <c r="I304" s="125" t="str">
        <f t="shared" si="32"/>
        <v/>
      </c>
      <c r="J304" s="105">
        <v>0</v>
      </c>
      <c r="K304" s="106">
        <v>0</v>
      </c>
      <c r="L304" s="106">
        <f t="shared" si="37"/>
        <v>0</v>
      </c>
      <c r="M304" s="107">
        <f t="shared" si="38"/>
        <v>0</v>
      </c>
      <c r="N304" s="106">
        <v>0.108</v>
      </c>
      <c r="O304" s="106">
        <v>0</v>
      </c>
      <c r="P304" s="124">
        <f t="shared" si="39"/>
        <v>0.108</v>
      </c>
      <c r="Q304" s="126">
        <f t="shared" si="33"/>
        <v>-1</v>
      </c>
    </row>
    <row r="305" spans="1:17" ht="16.5" x14ac:dyDescent="0.3">
      <c r="A305" s="104" t="s">
        <v>393</v>
      </c>
      <c r="B305" s="105">
        <v>0</v>
      </c>
      <c r="C305" s="106">
        <v>0</v>
      </c>
      <c r="D305" s="106">
        <f t="shared" si="34"/>
        <v>0</v>
      </c>
      <c r="E305" s="107">
        <f t="shared" si="35"/>
        <v>0</v>
      </c>
      <c r="F305" s="105">
        <v>0</v>
      </c>
      <c r="G305" s="106">
        <v>0</v>
      </c>
      <c r="H305" s="124">
        <f t="shared" si="36"/>
        <v>0</v>
      </c>
      <c r="I305" s="125" t="str">
        <f t="shared" si="32"/>
        <v/>
      </c>
      <c r="J305" s="105">
        <v>5.0000000000000001E-3</v>
      </c>
      <c r="K305" s="106">
        <v>0</v>
      </c>
      <c r="L305" s="106">
        <f t="shared" si="37"/>
        <v>5.0000000000000001E-3</v>
      </c>
      <c r="M305" s="107">
        <f t="shared" si="38"/>
        <v>7.5016243079573428E-9</v>
      </c>
      <c r="N305" s="106">
        <v>0</v>
      </c>
      <c r="O305" s="106">
        <v>0</v>
      </c>
      <c r="P305" s="124">
        <f t="shared" si="39"/>
        <v>0</v>
      </c>
      <c r="Q305" s="126" t="str">
        <f t="shared" si="33"/>
        <v/>
      </c>
    </row>
    <row r="306" spans="1:17" ht="16.5" x14ac:dyDescent="0.3">
      <c r="A306" s="104" t="s">
        <v>485</v>
      </c>
      <c r="B306" s="105">
        <v>0</v>
      </c>
      <c r="C306" s="106">
        <v>0</v>
      </c>
      <c r="D306" s="106">
        <f t="shared" si="34"/>
        <v>0</v>
      </c>
      <c r="E306" s="107">
        <f t="shared" si="35"/>
        <v>0</v>
      </c>
      <c r="F306" s="105">
        <v>0</v>
      </c>
      <c r="G306" s="106">
        <v>0</v>
      </c>
      <c r="H306" s="124">
        <f t="shared" si="36"/>
        <v>0</v>
      </c>
      <c r="I306" s="125" t="str">
        <f t="shared" si="32"/>
        <v/>
      </c>
      <c r="J306" s="105">
        <v>0</v>
      </c>
      <c r="K306" s="106">
        <v>0</v>
      </c>
      <c r="L306" s="106">
        <f t="shared" si="37"/>
        <v>0</v>
      </c>
      <c r="M306" s="107">
        <f t="shared" si="38"/>
        <v>0</v>
      </c>
      <c r="N306" s="106">
        <v>0</v>
      </c>
      <c r="O306" s="106">
        <v>0</v>
      </c>
      <c r="P306" s="124">
        <f t="shared" si="39"/>
        <v>0</v>
      </c>
      <c r="Q306" s="126" t="str">
        <f t="shared" si="33"/>
        <v/>
      </c>
    </row>
    <row r="307" spans="1:17" ht="16.5" x14ac:dyDescent="0.3">
      <c r="A307" s="104" t="s">
        <v>413</v>
      </c>
      <c r="B307" s="105">
        <v>0</v>
      </c>
      <c r="C307" s="106">
        <v>0</v>
      </c>
      <c r="D307" s="106">
        <f t="shared" si="34"/>
        <v>0</v>
      </c>
      <c r="E307" s="107">
        <f t="shared" si="35"/>
        <v>0</v>
      </c>
      <c r="F307" s="105">
        <v>0</v>
      </c>
      <c r="G307" s="106">
        <v>0</v>
      </c>
      <c r="H307" s="124">
        <f t="shared" si="36"/>
        <v>0</v>
      </c>
      <c r="I307" s="125" t="str">
        <f t="shared" si="32"/>
        <v/>
      </c>
      <c r="J307" s="105">
        <v>0</v>
      </c>
      <c r="K307" s="106">
        <v>0</v>
      </c>
      <c r="L307" s="106">
        <f t="shared" si="37"/>
        <v>0</v>
      </c>
      <c r="M307" s="107">
        <f t="shared" si="38"/>
        <v>0</v>
      </c>
      <c r="N307" s="106">
        <v>0</v>
      </c>
      <c r="O307" s="106">
        <v>0</v>
      </c>
      <c r="P307" s="124">
        <f t="shared" si="39"/>
        <v>0</v>
      </c>
      <c r="Q307" s="126" t="str">
        <f t="shared" si="33"/>
        <v/>
      </c>
    </row>
    <row r="308" spans="1:17" ht="16.5" x14ac:dyDescent="0.3">
      <c r="A308" s="104" t="s">
        <v>524</v>
      </c>
      <c r="B308" s="105">
        <v>0</v>
      </c>
      <c r="C308" s="106">
        <v>0</v>
      </c>
      <c r="D308" s="106">
        <f t="shared" si="34"/>
        <v>0</v>
      </c>
      <c r="E308" s="107">
        <f t="shared" si="35"/>
        <v>0</v>
      </c>
      <c r="F308" s="105">
        <v>0</v>
      </c>
      <c r="G308" s="106">
        <v>0</v>
      </c>
      <c r="H308" s="124">
        <f t="shared" si="36"/>
        <v>0</v>
      </c>
      <c r="I308" s="125" t="str">
        <f t="shared" si="32"/>
        <v/>
      </c>
      <c r="J308" s="105">
        <v>0</v>
      </c>
      <c r="K308" s="106">
        <v>0</v>
      </c>
      <c r="L308" s="106">
        <f t="shared" si="37"/>
        <v>0</v>
      </c>
      <c r="M308" s="107">
        <f t="shared" si="38"/>
        <v>0</v>
      </c>
      <c r="N308" s="106">
        <v>0</v>
      </c>
      <c r="O308" s="106">
        <v>0</v>
      </c>
      <c r="P308" s="124">
        <f t="shared" si="39"/>
        <v>0</v>
      </c>
      <c r="Q308" s="126" t="str">
        <f t="shared" si="33"/>
        <v/>
      </c>
    </row>
    <row r="309" spans="1:17" ht="16.5" x14ac:dyDescent="0.3">
      <c r="A309" s="104" t="s">
        <v>368</v>
      </c>
      <c r="B309" s="105">
        <v>0</v>
      </c>
      <c r="C309" s="106">
        <v>0</v>
      </c>
      <c r="D309" s="106">
        <f t="shared" si="34"/>
        <v>0</v>
      </c>
      <c r="E309" s="107">
        <f t="shared" si="35"/>
        <v>0</v>
      </c>
      <c r="F309" s="105">
        <v>0</v>
      </c>
      <c r="G309" s="106">
        <v>0</v>
      </c>
      <c r="H309" s="124">
        <f t="shared" si="36"/>
        <v>0</v>
      </c>
      <c r="I309" s="125" t="str">
        <f t="shared" si="32"/>
        <v/>
      </c>
      <c r="J309" s="105">
        <v>0</v>
      </c>
      <c r="K309" s="106">
        <v>0</v>
      </c>
      <c r="L309" s="106">
        <f t="shared" si="37"/>
        <v>0</v>
      </c>
      <c r="M309" s="107">
        <f t="shared" si="38"/>
        <v>0</v>
      </c>
      <c r="N309" s="106">
        <v>0</v>
      </c>
      <c r="O309" s="106">
        <v>0</v>
      </c>
      <c r="P309" s="124">
        <f t="shared" si="39"/>
        <v>0</v>
      </c>
      <c r="Q309" s="126" t="str">
        <f t="shared" si="33"/>
        <v/>
      </c>
    </row>
    <row r="310" spans="1:17" ht="16.5" x14ac:dyDescent="0.3">
      <c r="A310" s="104" t="s">
        <v>468</v>
      </c>
      <c r="B310" s="105">
        <v>0</v>
      </c>
      <c r="C310" s="106">
        <v>0</v>
      </c>
      <c r="D310" s="106">
        <f t="shared" si="34"/>
        <v>0</v>
      </c>
      <c r="E310" s="107">
        <f t="shared" si="35"/>
        <v>0</v>
      </c>
      <c r="F310" s="105">
        <v>0</v>
      </c>
      <c r="G310" s="106">
        <v>0</v>
      </c>
      <c r="H310" s="124">
        <f t="shared" si="36"/>
        <v>0</v>
      </c>
      <c r="I310" s="125" t="str">
        <f t="shared" si="32"/>
        <v/>
      </c>
      <c r="J310" s="105">
        <v>0</v>
      </c>
      <c r="K310" s="106">
        <v>0</v>
      </c>
      <c r="L310" s="106">
        <f t="shared" si="37"/>
        <v>0</v>
      </c>
      <c r="M310" s="107">
        <f t="shared" si="38"/>
        <v>0</v>
      </c>
      <c r="N310" s="106">
        <v>8.9999999999999993E-3</v>
      </c>
      <c r="O310" s="106">
        <v>0</v>
      </c>
      <c r="P310" s="124">
        <f t="shared" si="39"/>
        <v>8.9999999999999993E-3</v>
      </c>
      <c r="Q310" s="126">
        <f t="shared" si="33"/>
        <v>-1</v>
      </c>
    </row>
    <row r="311" spans="1:17" ht="16.5" x14ac:dyDescent="0.3">
      <c r="A311" s="104" t="s">
        <v>372</v>
      </c>
      <c r="B311" s="105">
        <v>0</v>
      </c>
      <c r="C311" s="106">
        <v>0</v>
      </c>
      <c r="D311" s="106">
        <f t="shared" si="34"/>
        <v>0</v>
      </c>
      <c r="E311" s="107">
        <f t="shared" si="35"/>
        <v>0</v>
      </c>
      <c r="F311" s="105">
        <v>0</v>
      </c>
      <c r="G311" s="106">
        <v>0</v>
      </c>
      <c r="H311" s="124">
        <f t="shared" si="36"/>
        <v>0</v>
      </c>
      <c r="I311" s="125" t="str">
        <f t="shared" si="32"/>
        <v/>
      </c>
      <c r="J311" s="105">
        <v>0</v>
      </c>
      <c r="K311" s="106">
        <v>0</v>
      </c>
      <c r="L311" s="106">
        <f t="shared" si="37"/>
        <v>0</v>
      </c>
      <c r="M311" s="107">
        <f t="shared" si="38"/>
        <v>0</v>
      </c>
      <c r="N311" s="106">
        <v>0.15</v>
      </c>
      <c r="O311" s="106">
        <v>0</v>
      </c>
      <c r="P311" s="124">
        <f t="shared" si="39"/>
        <v>0.15</v>
      </c>
      <c r="Q311" s="126">
        <f t="shared" si="33"/>
        <v>-1</v>
      </c>
    </row>
    <row r="312" spans="1:17" ht="16.5" x14ac:dyDescent="0.3">
      <c r="A312" s="104" t="s">
        <v>425</v>
      </c>
      <c r="B312" s="105">
        <v>0</v>
      </c>
      <c r="C312" s="106">
        <v>0</v>
      </c>
      <c r="D312" s="106">
        <f t="shared" si="34"/>
        <v>0</v>
      </c>
      <c r="E312" s="107">
        <f t="shared" si="35"/>
        <v>0</v>
      </c>
      <c r="F312" s="105">
        <v>0</v>
      </c>
      <c r="G312" s="106">
        <v>0</v>
      </c>
      <c r="H312" s="124">
        <f t="shared" si="36"/>
        <v>0</v>
      </c>
      <c r="I312" s="125" t="str">
        <f t="shared" si="32"/>
        <v/>
      </c>
      <c r="J312" s="105">
        <v>0</v>
      </c>
      <c r="K312" s="106">
        <v>0</v>
      </c>
      <c r="L312" s="106">
        <f t="shared" si="37"/>
        <v>0</v>
      </c>
      <c r="M312" s="107">
        <f t="shared" si="38"/>
        <v>0</v>
      </c>
      <c r="N312" s="106">
        <v>0</v>
      </c>
      <c r="O312" s="106">
        <v>0</v>
      </c>
      <c r="P312" s="124">
        <f t="shared" si="39"/>
        <v>0</v>
      </c>
      <c r="Q312" s="126" t="str">
        <f t="shared" si="33"/>
        <v/>
      </c>
    </row>
    <row r="313" spans="1:17" ht="16.5" x14ac:dyDescent="0.3">
      <c r="A313" s="104" t="s">
        <v>285</v>
      </c>
      <c r="B313" s="105">
        <v>0</v>
      </c>
      <c r="C313" s="106">
        <v>0</v>
      </c>
      <c r="D313" s="106">
        <f t="shared" si="34"/>
        <v>0</v>
      </c>
      <c r="E313" s="107">
        <f t="shared" si="35"/>
        <v>0</v>
      </c>
      <c r="F313" s="105">
        <v>0</v>
      </c>
      <c r="G313" s="106">
        <v>0</v>
      </c>
      <c r="H313" s="124">
        <f t="shared" si="36"/>
        <v>0</v>
      </c>
      <c r="I313" s="125" t="str">
        <f t="shared" si="32"/>
        <v/>
      </c>
      <c r="J313" s="105">
        <v>117.3</v>
      </c>
      <c r="K313" s="106">
        <v>0</v>
      </c>
      <c r="L313" s="106">
        <f t="shared" si="37"/>
        <v>117.3</v>
      </c>
      <c r="M313" s="107">
        <f t="shared" si="38"/>
        <v>1.7598810626467924E-4</v>
      </c>
      <c r="N313" s="106">
        <v>34.75</v>
      </c>
      <c r="O313" s="106">
        <v>0</v>
      </c>
      <c r="P313" s="124">
        <f t="shared" si="39"/>
        <v>34.75</v>
      </c>
      <c r="Q313" s="126">
        <f t="shared" si="33"/>
        <v>2.3755395683453235</v>
      </c>
    </row>
    <row r="314" spans="1:17" ht="16.5" x14ac:dyDescent="0.3">
      <c r="A314" s="104" t="s">
        <v>351</v>
      </c>
      <c r="B314" s="105">
        <v>0</v>
      </c>
      <c r="C314" s="106">
        <v>0</v>
      </c>
      <c r="D314" s="106">
        <f t="shared" si="34"/>
        <v>0</v>
      </c>
      <c r="E314" s="107">
        <f t="shared" si="35"/>
        <v>0</v>
      </c>
      <c r="F314" s="105">
        <v>0</v>
      </c>
      <c r="G314" s="106">
        <v>0</v>
      </c>
      <c r="H314" s="124">
        <f t="shared" si="36"/>
        <v>0</v>
      </c>
      <c r="I314" s="125" t="str">
        <f t="shared" si="32"/>
        <v/>
      </c>
      <c r="J314" s="105">
        <v>0.10299999999999999</v>
      </c>
      <c r="K314" s="106">
        <v>0</v>
      </c>
      <c r="L314" s="106">
        <f t="shared" si="37"/>
        <v>0.10299999999999999</v>
      </c>
      <c r="M314" s="107">
        <f t="shared" si="38"/>
        <v>1.5453346074392124E-7</v>
      </c>
      <c r="N314" s="106">
        <v>0</v>
      </c>
      <c r="O314" s="106">
        <v>0</v>
      </c>
      <c r="P314" s="124">
        <f t="shared" si="39"/>
        <v>0</v>
      </c>
      <c r="Q314" s="126" t="str">
        <f t="shared" si="33"/>
        <v/>
      </c>
    </row>
    <row r="315" spans="1:17" ht="16.5" x14ac:dyDescent="0.3">
      <c r="A315" s="104" t="s">
        <v>330</v>
      </c>
      <c r="B315" s="105">
        <v>0</v>
      </c>
      <c r="C315" s="106">
        <v>0</v>
      </c>
      <c r="D315" s="106">
        <f t="shared" si="34"/>
        <v>0</v>
      </c>
      <c r="E315" s="107">
        <f t="shared" si="35"/>
        <v>0</v>
      </c>
      <c r="F315" s="105">
        <v>0</v>
      </c>
      <c r="G315" s="106">
        <v>0</v>
      </c>
      <c r="H315" s="124">
        <f t="shared" si="36"/>
        <v>0</v>
      </c>
      <c r="I315" s="125" t="str">
        <f t="shared" si="32"/>
        <v/>
      </c>
      <c r="J315" s="105">
        <v>0.11</v>
      </c>
      <c r="K315" s="106">
        <v>0</v>
      </c>
      <c r="L315" s="106">
        <f t="shared" si="37"/>
        <v>0.11</v>
      </c>
      <c r="M315" s="107">
        <f t="shared" si="38"/>
        <v>1.6503573477506152E-7</v>
      </c>
      <c r="N315" s="106">
        <v>0.02</v>
      </c>
      <c r="O315" s="106">
        <v>0</v>
      </c>
      <c r="P315" s="124">
        <f t="shared" si="39"/>
        <v>0.02</v>
      </c>
      <c r="Q315" s="126">
        <f t="shared" si="33"/>
        <v>4.5</v>
      </c>
    </row>
    <row r="316" spans="1:17" ht="16.5" x14ac:dyDescent="0.3">
      <c r="A316" s="104" t="s">
        <v>494</v>
      </c>
      <c r="B316" s="105">
        <v>0</v>
      </c>
      <c r="C316" s="106">
        <v>0</v>
      </c>
      <c r="D316" s="106">
        <f t="shared" si="34"/>
        <v>0</v>
      </c>
      <c r="E316" s="107">
        <f t="shared" si="35"/>
        <v>0</v>
      </c>
      <c r="F316" s="105">
        <v>0</v>
      </c>
      <c r="G316" s="106">
        <v>0</v>
      </c>
      <c r="H316" s="124">
        <f t="shared" si="36"/>
        <v>0</v>
      </c>
      <c r="I316" s="125" t="str">
        <f t="shared" si="32"/>
        <v/>
      </c>
      <c r="J316" s="105">
        <v>0</v>
      </c>
      <c r="K316" s="106">
        <v>0</v>
      </c>
      <c r="L316" s="106">
        <f t="shared" si="37"/>
        <v>0</v>
      </c>
      <c r="M316" s="107">
        <f t="shared" si="38"/>
        <v>0</v>
      </c>
      <c r="N316" s="106">
        <v>1.4999999999999999E-2</v>
      </c>
      <c r="O316" s="106">
        <v>0</v>
      </c>
      <c r="P316" s="124">
        <f t="shared" si="39"/>
        <v>1.4999999999999999E-2</v>
      </c>
      <c r="Q316" s="126">
        <f t="shared" si="33"/>
        <v>-1</v>
      </c>
    </row>
    <row r="317" spans="1:17" ht="16.5" x14ac:dyDescent="0.3">
      <c r="A317" s="104" t="s">
        <v>346</v>
      </c>
      <c r="B317" s="105">
        <v>0</v>
      </c>
      <c r="C317" s="106">
        <v>0</v>
      </c>
      <c r="D317" s="106">
        <f t="shared" si="34"/>
        <v>0</v>
      </c>
      <c r="E317" s="107">
        <f t="shared" si="35"/>
        <v>0</v>
      </c>
      <c r="F317" s="105">
        <v>0</v>
      </c>
      <c r="G317" s="106">
        <v>0</v>
      </c>
      <c r="H317" s="124">
        <f t="shared" si="36"/>
        <v>0</v>
      </c>
      <c r="I317" s="125" t="str">
        <f t="shared" si="32"/>
        <v/>
      </c>
      <c r="J317" s="105">
        <v>0</v>
      </c>
      <c r="K317" s="106">
        <v>0</v>
      </c>
      <c r="L317" s="106">
        <f t="shared" si="37"/>
        <v>0</v>
      </c>
      <c r="M317" s="107">
        <f t="shared" si="38"/>
        <v>0</v>
      </c>
      <c r="N317" s="106">
        <v>0.83</v>
      </c>
      <c r="O317" s="106">
        <v>0</v>
      </c>
      <c r="P317" s="124">
        <f t="shared" si="39"/>
        <v>0.83</v>
      </c>
      <c r="Q317" s="126">
        <f t="shared" si="33"/>
        <v>-1</v>
      </c>
    </row>
    <row r="318" spans="1:17" ht="16.5" x14ac:dyDescent="0.3">
      <c r="A318" s="104" t="s">
        <v>497</v>
      </c>
      <c r="B318" s="105">
        <v>0</v>
      </c>
      <c r="C318" s="106">
        <v>0</v>
      </c>
      <c r="D318" s="106">
        <f t="shared" si="34"/>
        <v>0</v>
      </c>
      <c r="E318" s="107">
        <f t="shared" si="35"/>
        <v>0</v>
      </c>
      <c r="F318" s="105">
        <v>0</v>
      </c>
      <c r="G318" s="106">
        <v>0</v>
      </c>
      <c r="H318" s="124">
        <f t="shared" si="36"/>
        <v>0</v>
      </c>
      <c r="I318" s="125" t="str">
        <f t="shared" si="32"/>
        <v/>
      </c>
      <c r="J318" s="105">
        <v>0</v>
      </c>
      <c r="K318" s="106">
        <v>0</v>
      </c>
      <c r="L318" s="106">
        <f t="shared" si="37"/>
        <v>0</v>
      </c>
      <c r="M318" s="107">
        <f t="shared" si="38"/>
        <v>0</v>
      </c>
      <c r="N318" s="106">
        <v>0</v>
      </c>
      <c r="O318" s="106">
        <v>0</v>
      </c>
      <c r="P318" s="124">
        <f t="shared" si="39"/>
        <v>0</v>
      </c>
      <c r="Q318" s="126" t="str">
        <f t="shared" si="33"/>
        <v/>
      </c>
    </row>
    <row r="319" spans="1:17" ht="16.5" x14ac:dyDescent="0.3">
      <c r="A319" s="104" t="s">
        <v>382</v>
      </c>
      <c r="B319" s="105">
        <v>0</v>
      </c>
      <c r="C319" s="106">
        <v>0</v>
      </c>
      <c r="D319" s="106">
        <f t="shared" si="34"/>
        <v>0</v>
      </c>
      <c r="E319" s="107">
        <f t="shared" si="35"/>
        <v>0</v>
      </c>
      <c r="F319" s="105">
        <v>0</v>
      </c>
      <c r="G319" s="106">
        <v>0</v>
      </c>
      <c r="H319" s="124">
        <f t="shared" si="36"/>
        <v>0</v>
      </c>
      <c r="I319" s="125" t="str">
        <f t="shared" si="32"/>
        <v/>
      </c>
      <c r="J319" s="105">
        <v>0.39</v>
      </c>
      <c r="K319" s="106">
        <v>0</v>
      </c>
      <c r="L319" s="106">
        <f t="shared" si="37"/>
        <v>0.39</v>
      </c>
      <c r="M319" s="107">
        <f t="shared" si="38"/>
        <v>5.8512669602067266E-7</v>
      </c>
      <c r="N319" s="106">
        <v>0.40899999999999997</v>
      </c>
      <c r="O319" s="106">
        <v>0</v>
      </c>
      <c r="P319" s="124">
        <f t="shared" si="39"/>
        <v>0.40899999999999997</v>
      </c>
      <c r="Q319" s="126">
        <f t="shared" si="33"/>
        <v>-4.6454767726161306E-2</v>
      </c>
    </row>
    <row r="320" spans="1:17" ht="16.5" x14ac:dyDescent="0.3">
      <c r="A320" s="104" t="s">
        <v>510</v>
      </c>
      <c r="B320" s="105">
        <v>0</v>
      </c>
      <c r="C320" s="106">
        <v>0</v>
      </c>
      <c r="D320" s="106">
        <f t="shared" si="34"/>
        <v>0</v>
      </c>
      <c r="E320" s="107">
        <f t="shared" si="35"/>
        <v>0</v>
      </c>
      <c r="F320" s="105">
        <v>0</v>
      </c>
      <c r="G320" s="106">
        <v>0</v>
      </c>
      <c r="H320" s="124">
        <f t="shared" si="36"/>
        <v>0</v>
      </c>
      <c r="I320" s="125" t="str">
        <f t="shared" si="32"/>
        <v/>
      </c>
      <c r="J320" s="105">
        <v>0</v>
      </c>
      <c r="K320" s="106">
        <v>0</v>
      </c>
      <c r="L320" s="106">
        <f t="shared" si="37"/>
        <v>0</v>
      </c>
      <c r="M320" s="107">
        <f t="shared" si="38"/>
        <v>0</v>
      </c>
      <c r="N320" s="106">
        <v>0</v>
      </c>
      <c r="O320" s="106">
        <v>0</v>
      </c>
      <c r="P320" s="124">
        <f t="shared" si="39"/>
        <v>0</v>
      </c>
      <c r="Q320" s="126" t="str">
        <f t="shared" si="33"/>
        <v/>
      </c>
    </row>
    <row r="321" spans="1:17" ht="16.5" x14ac:dyDescent="0.3">
      <c r="A321" s="104" t="s">
        <v>263</v>
      </c>
      <c r="B321" s="105">
        <v>0</v>
      </c>
      <c r="C321" s="106">
        <v>0</v>
      </c>
      <c r="D321" s="106">
        <f t="shared" si="34"/>
        <v>0</v>
      </c>
      <c r="E321" s="107">
        <f t="shared" si="35"/>
        <v>0</v>
      </c>
      <c r="F321" s="105">
        <v>0</v>
      </c>
      <c r="G321" s="106">
        <v>0</v>
      </c>
      <c r="H321" s="124">
        <f t="shared" si="36"/>
        <v>0</v>
      </c>
      <c r="I321" s="125" t="str">
        <f t="shared" si="32"/>
        <v/>
      </c>
      <c r="J321" s="105">
        <v>0.3</v>
      </c>
      <c r="K321" s="106">
        <v>0</v>
      </c>
      <c r="L321" s="106">
        <f t="shared" si="37"/>
        <v>0.3</v>
      </c>
      <c r="M321" s="107">
        <f t="shared" si="38"/>
        <v>4.5009745847744047E-7</v>
      </c>
      <c r="N321" s="106">
        <v>0.71899999999999997</v>
      </c>
      <c r="O321" s="106">
        <v>0</v>
      </c>
      <c r="P321" s="124">
        <f t="shared" si="39"/>
        <v>0.71899999999999997</v>
      </c>
      <c r="Q321" s="126">
        <f t="shared" si="33"/>
        <v>-0.58275382475660642</v>
      </c>
    </row>
    <row r="322" spans="1:17" ht="16.5" x14ac:dyDescent="0.3">
      <c r="A322" s="104" t="s">
        <v>402</v>
      </c>
      <c r="B322" s="105">
        <v>0</v>
      </c>
      <c r="C322" s="106">
        <v>0</v>
      </c>
      <c r="D322" s="106">
        <f t="shared" si="34"/>
        <v>0</v>
      </c>
      <c r="E322" s="107">
        <f t="shared" si="35"/>
        <v>0</v>
      </c>
      <c r="F322" s="105">
        <v>0</v>
      </c>
      <c r="G322" s="106">
        <v>0</v>
      </c>
      <c r="H322" s="124">
        <f t="shared" si="36"/>
        <v>0</v>
      </c>
      <c r="I322" s="125" t="str">
        <f t="shared" si="32"/>
        <v/>
      </c>
      <c r="J322" s="105">
        <v>0</v>
      </c>
      <c r="K322" s="106">
        <v>0</v>
      </c>
      <c r="L322" s="106">
        <f t="shared" si="37"/>
        <v>0</v>
      </c>
      <c r="M322" s="107">
        <f t="shared" si="38"/>
        <v>0</v>
      </c>
      <c r="N322" s="106">
        <v>0.77</v>
      </c>
      <c r="O322" s="106">
        <v>0</v>
      </c>
      <c r="P322" s="124">
        <f t="shared" si="39"/>
        <v>0.77</v>
      </c>
      <c r="Q322" s="126">
        <f t="shared" si="33"/>
        <v>-1</v>
      </c>
    </row>
    <row r="323" spans="1:17" ht="16.5" x14ac:dyDescent="0.3">
      <c r="A323" s="104" t="s">
        <v>493</v>
      </c>
      <c r="B323" s="105">
        <v>0</v>
      </c>
      <c r="C323" s="106">
        <v>0</v>
      </c>
      <c r="D323" s="106">
        <f t="shared" si="34"/>
        <v>0</v>
      </c>
      <c r="E323" s="107">
        <f t="shared" si="35"/>
        <v>0</v>
      </c>
      <c r="F323" s="105">
        <v>0</v>
      </c>
      <c r="G323" s="106">
        <v>0</v>
      </c>
      <c r="H323" s="124">
        <f t="shared" si="36"/>
        <v>0</v>
      </c>
      <c r="I323" s="125" t="str">
        <f t="shared" si="32"/>
        <v/>
      </c>
      <c r="J323" s="105">
        <v>0</v>
      </c>
      <c r="K323" s="106">
        <v>0</v>
      </c>
      <c r="L323" s="106">
        <f t="shared" si="37"/>
        <v>0</v>
      </c>
      <c r="M323" s="107">
        <f t="shared" si="38"/>
        <v>0</v>
      </c>
      <c r="N323" s="106">
        <v>0.17</v>
      </c>
      <c r="O323" s="106">
        <v>0</v>
      </c>
      <c r="P323" s="124">
        <f t="shared" si="39"/>
        <v>0.17</v>
      </c>
      <c r="Q323" s="126">
        <f t="shared" si="33"/>
        <v>-1</v>
      </c>
    </row>
    <row r="324" spans="1:17" ht="16.5" x14ac:dyDescent="0.3">
      <c r="A324" s="104" t="s">
        <v>395</v>
      </c>
      <c r="B324" s="105">
        <v>0</v>
      </c>
      <c r="C324" s="106">
        <v>0</v>
      </c>
      <c r="D324" s="106">
        <f t="shared" si="34"/>
        <v>0</v>
      </c>
      <c r="E324" s="107">
        <f t="shared" si="35"/>
        <v>0</v>
      </c>
      <c r="F324" s="105">
        <v>0</v>
      </c>
      <c r="G324" s="106">
        <v>0</v>
      </c>
      <c r="H324" s="124">
        <f t="shared" si="36"/>
        <v>0</v>
      </c>
      <c r="I324" s="125" t="str">
        <f t="shared" si="32"/>
        <v/>
      </c>
      <c r="J324" s="105">
        <v>0</v>
      </c>
      <c r="K324" s="106">
        <v>0</v>
      </c>
      <c r="L324" s="106">
        <f t="shared" si="37"/>
        <v>0</v>
      </c>
      <c r="M324" s="107">
        <f t="shared" si="38"/>
        <v>0</v>
      </c>
      <c r="N324" s="106">
        <v>0</v>
      </c>
      <c r="O324" s="106">
        <v>0</v>
      </c>
      <c r="P324" s="124">
        <f t="shared" si="39"/>
        <v>0</v>
      </c>
      <c r="Q324" s="126" t="str">
        <f t="shared" si="33"/>
        <v/>
      </c>
    </row>
    <row r="325" spans="1:17" ht="16.5" x14ac:dyDescent="0.3">
      <c r="A325" s="104" t="s">
        <v>183</v>
      </c>
      <c r="B325" s="105">
        <v>0</v>
      </c>
      <c r="C325" s="106">
        <v>0</v>
      </c>
      <c r="D325" s="106">
        <f t="shared" si="34"/>
        <v>0</v>
      </c>
      <c r="E325" s="107">
        <f t="shared" si="35"/>
        <v>0</v>
      </c>
      <c r="F325" s="105">
        <v>0</v>
      </c>
      <c r="G325" s="106">
        <v>0</v>
      </c>
      <c r="H325" s="124">
        <f t="shared" si="36"/>
        <v>0</v>
      </c>
      <c r="I325" s="125" t="str">
        <f t="shared" si="32"/>
        <v/>
      </c>
      <c r="J325" s="105">
        <v>1.7999999999999999E-2</v>
      </c>
      <c r="K325" s="106">
        <v>0</v>
      </c>
      <c r="L325" s="106">
        <f t="shared" si="37"/>
        <v>1.7999999999999999E-2</v>
      </c>
      <c r="M325" s="107">
        <f t="shared" si="38"/>
        <v>2.7005847508646429E-8</v>
      </c>
      <c r="N325" s="106">
        <v>0</v>
      </c>
      <c r="O325" s="106">
        <v>0</v>
      </c>
      <c r="P325" s="124">
        <f t="shared" si="39"/>
        <v>0</v>
      </c>
      <c r="Q325" s="126" t="str">
        <f t="shared" si="33"/>
        <v/>
      </c>
    </row>
    <row r="326" spans="1:17" ht="16.5" x14ac:dyDescent="0.3">
      <c r="A326" s="104" t="s">
        <v>335</v>
      </c>
      <c r="B326" s="105">
        <v>0</v>
      </c>
      <c r="C326" s="106">
        <v>0</v>
      </c>
      <c r="D326" s="106">
        <f t="shared" si="34"/>
        <v>0</v>
      </c>
      <c r="E326" s="107">
        <f t="shared" si="35"/>
        <v>0</v>
      </c>
      <c r="F326" s="105">
        <v>0</v>
      </c>
      <c r="G326" s="106">
        <v>0</v>
      </c>
      <c r="H326" s="124">
        <f t="shared" si="36"/>
        <v>0</v>
      </c>
      <c r="I326" s="125" t="str">
        <f t="shared" si="32"/>
        <v/>
      </c>
      <c r="J326" s="105">
        <v>0</v>
      </c>
      <c r="K326" s="106">
        <v>0</v>
      </c>
      <c r="L326" s="106">
        <f t="shared" si="37"/>
        <v>0</v>
      </c>
      <c r="M326" s="107">
        <f t="shared" si="38"/>
        <v>0</v>
      </c>
      <c r="N326" s="106">
        <v>0</v>
      </c>
      <c r="O326" s="106">
        <v>0</v>
      </c>
      <c r="P326" s="124">
        <f t="shared" si="39"/>
        <v>0</v>
      </c>
      <c r="Q326" s="126" t="str">
        <f t="shared" si="33"/>
        <v/>
      </c>
    </row>
    <row r="327" spans="1:17" ht="16.5" x14ac:dyDescent="0.3">
      <c r="A327" s="104" t="s">
        <v>434</v>
      </c>
      <c r="B327" s="105">
        <v>0</v>
      </c>
      <c r="C327" s="106">
        <v>0</v>
      </c>
      <c r="D327" s="106">
        <f t="shared" si="34"/>
        <v>0</v>
      </c>
      <c r="E327" s="107">
        <f t="shared" si="35"/>
        <v>0</v>
      </c>
      <c r="F327" s="105">
        <v>0</v>
      </c>
      <c r="G327" s="106">
        <v>0</v>
      </c>
      <c r="H327" s="124">
        <f t="shared" si="36"/>
        <v>0</v>
      </c>
      <c r="I327" s="125" t="str">
        <f t="shared" si="32"/>
        <v/>
      </c>
      <c r="J327" s="105">
        <v>0</v>
      </c>
      <c r="K327" s="106">
        <v>0</v>
      </c>
      <c r="L327" s="106">
        <f t="shared" si="37"/>
        <v>0</v>
      </c>
      <c r="M327" s="107">
        <f t="shared" si="38"/>
        <v>0</v>
      </c>
      <c r="N327" s="106">
        <v>0</v>
      </c>
      <c r="O327" s="106">
        <v>0</v>
      </c>
      <c r="P327" s="124">
        <f t="shared" si="39"/>
        <v>0</v>
      </c>
      <c r="Q327" s="126" t="str">
        <f t="shared" si="33"/>
        <v/>
      </c>
    </row>
    <row r="328" spans="1:17" ht="16.5" x14ac:dyDescent="0.3">
      <c r="A328" s="104" t="s">
        <v>396</v>
      </c>
      <c r="B328" s="105">
        <v>0</v>
      </c>
      <c r="C328" s="106">
        <v>0</v>
      </c>
      <c r="D328" s="106">
        <f t="shared" si="34"/>
        <v>0</v>
      </c>
      <c r="E328" s="107">
        <f t="shared" si="35"/>
        <v>0</v>
      </c>
      <c r="F328" s="105">
        <v>0</v>
      </c>
      <c r="G328" s="106">
        <v>0</v>
      </c>
      <c r="H328" s="124">
        <f t="shared" si="36"/>
        <v>0</v>
      </c>
      <c r="I328" s="125" t="str">
        <f t="shared" ref="I328:I340" si="40">IFERROR(D328/H328-1,"")</f>
        <v/>
      </c>
      <c r="J328" s="105">
        <v>0.22</v>
      </c>
      <c r="K328" s="106">
        <v>0</v>
      </c>
      <c r="L328" s="106">
        <f t="shared" si="37"/>
        <v>0.22</v>
      </c>
      <c r="M328" s="107">
        <f t="shared" si="38"/>
        <v>3.3007146955012304E-7</v>
      </c>
      <c r="N328" s="106">
        <v>3.0000000000000001E-3</v>
      </c>
      <c r="O328" s="106">
        <v>0</v>
      </c>
      <c r="P328" s="124">
        <f t="shared" si="39"/>
        <v>3.0000000000000001E-3</v>
      </c>
      <c r="Q328" s="126">
        <f t="shared" ref="Q328:Q340" si="41">IFERROR(L328/P328-1,"")</f>
        <v>72.333333333333329</v>
      </c>
    </row>
    <row r="329" spans="1:17" ht="16.5" x14ac:dyDescent="0.3">
      <c r="A329" s="104" t="s">
        <v>389</v>
      </c>
      <c r="B329" s="105">
        <v>0</v>
      </c>
      <c r="C329" s="106">
        <v>0</v>
      </c>
      <c r="D329" s="106">
        <f t="shared" si="34"/>
        <v>0</v>
      </c>
      <c r="E329" s="107">
        <f t="shared" si="35"/>
        <v>0</v>
      </c>
      <c r="F329" s="105">
        <v>0</v>
      </c>
      <c r="G329" s="106">
        <v>0</v>
      </c>
      <c r="H329" s="124">
        <f t="shared" si="36"/>
        <v>0</v>
      </c>
      <c r="I329" s="125" t="str">
        <f t="shared" si="40"/>
        <v/>
      </c>
      <c r="J329" s="105">
        <v>0.44</v>
      </c>
      <c r="K329" s="106">
        <v>0</v>
      </c>
      <c r="L329" s="106">
        <f t="shared" si="37"/>
        <v>0.44</v>
      </c>
      <c r="M329" s="107">
        <f t="shared" si="38"/>
        <v>6.6014293910024609E-7</v>
      </c>
      <c r="N329" s="106">
        <v>0</v>
      </c>
      <c r="O329" s="106">
        <v>0</v>
      </c>
      <c r="P329" s="124">
        <f t="shared" si="39"/>
        <v>0</v>
      </c>
      <c r="Q329" s="126" t="str">
        <f t="shared" si="41"/>
        <v/>
      </c>
    </row>
    <row r="330" spans="1:17" ht="16.5" x14ac:dyDescent="0.3">
      <c r="A330" s="104" t="s">
        <v>517</v>
      </c>
      <c r="B330" s="105">
        <v>0</v>
      </c>
      <c r="C330" s="106">
        <v>0</v>
      </c>
      <c r="D330" s="106">
        <f t="shared" si="34"/>
        <v>0</v>
      </c>
      <c r="E330" s="107">
        <f t="shared" si="35"/>
        <v>0</v>
      </c>
      <c r="F330" s="105">
        <v>0</v>
      </c>
      <c r="G330" s="106">
        <v>0</v>
      </c>
      <c r="H330" s="124">
        <f t="shared" si="36"/>
        <v>0</v>
      </c>
      <c r="I330" s="125" t="str">
        <f t="shared" si="40"/>
        <v/>
      </c>
      <c r="J330" s="105">
        <v>0</v>
      </c>
      <c r="K330" s="106">
        <v>0</v>
      </c>
      <c r="L330" s="106">
        <f t="shared" si="37"/>
        <v>0</v>
      </c>
      <c r="M330" s="107">
        <f t="shared" si="38"/>
        <v>0</v>
      </c>
      <c r="N330" s="106">
        <v>0.02</v>
      </c>
      <c r="O330" s="106">
        <v>0</v>
      </c>
      <c r="P330" s="124">
        <f t="shared" si="39"/>
        <v>0.02</v>
      </c>
      <c r="Q330" s="126">
        <f t="shared" si="41"/>
        <v>-1</v>
      </c>
    </row>
    <row r="331" spans="1:17" ht="16.5" x14ac:dyDescent="0.3">
      <c r="A331" s="104" t="s">
        <v>325</v>
      </c>
      <c r="B331" s="105">
        <v>0</v>
      </c>
      <c r="C331" s="106">
        <v>0</v>
      </c>
      <c r="D331" s="106">
        <f t="shared" ref="D331:D340" si="42">C331+B331</f>
        <v>0</v>
      </c>
      <c r="E331" s="107">
        <f t="shared" ref="E331:E340" si="43">D331/$D$7</f>
        <v>0</v>
      </c>
      <c r="F331" s="105">
        <v>0</v>
      </c>
      <c r="G331" s="106">
        <v>0</v>
      </c>
      <c r="H331" s="124">
        <f t="shared" ref="H331:H340" si="44">G331+F331</f>
        <v>0</v>
      </c>
      <c r="I331" s="125" t="str">
        <f t="shared" si="40"/>
        <v/>
      </c>
      <c r="J331" s="105">
        <v>0.115</v>
      </c>
      <c r="K331" s="106">
        <v>0</v>
      </c>
      <c r="L331" s="106">
        <f t="shared" ref="L331:L340" si="45">K331+J331</f>
        <v>0.115</v>
      </c>
      <c r="M331" s="107">
        <f t="shared" ref="M331:M340" si="46">L331/$L$7</f>
        <v>1.7253735908301887E-7</v>
      </c>
      <c r="N331" s="106">
        <v>0.21</v>
      </c>
      <c r="O331" s="106">
        <v>0</v>
      </c>
      <c r="P331" s="124">
        <f t="shared" ref="P331:P340" si="47">O331+N331</f>
        <v>0.21</v>
      </c>
      <c r="Q331" s="126">
        <f t="shared" si="41"/>
        <v>-0.45238095238095233</v>
      </c>
    </row>
    <row r="332" spans="1:17" ht="16.5" x14ac:dyDescent="0.3">
      <c r="A332" s="104" t="s">
        <v>399</v>
      </c>
      <c r="B332" s="105">
        <v>0</v>
      </c>
      <c r="C332" s="106">
        <v>0</v>
      </c>
      <c r="D332" s="106">
        <f t="shared" si="42"/>
        <v>0</v>
      </c>
      <c r="E332" s="107">
        <f t="shared" si="43"/>
        <v>0</v>
      </c>
      <c r="F332" s="105">
        <v>0</v>
      </c>
      <c r="G332" s="106">
        <v>0</v>
      </c>
      <c r="H332" s="124">
        <f t="shared" si="44"/>
        <v>0</v>
      </c>
      <c r="I332" s="125" t="str">
        <f t="shared" si="40"/>
        <v/>
      </c>
      <c r="J332" s="105">
        <v>0</v>
      </c>
      <c r="K332" s="106">
        <v>0</v>
      </c>
      <c r="L332" s="106">
        <f t="shared" si="45"/>
        <v>0</v>
      </c>
      <c r="M332" s="107">
        <f t="shared" si="46"/>
        <v>0</v>
      </c>
      <c r="N332" s="106">
        <v>0</v>
      </c>
      <c r="O332" s="106">
        <v>0</v>
      </c>
      <c r="P332" s="124">
        <f t="shared" si="47"/>
        <v>0</v>
      </c>
      <c r="Q332" s="126" t="str">
        <f t="shared" si="41"/>
        <v/>
      </c>
    </row>
    <row r="333" spans="1:17" ht="16.5" x14ac:dyDescent="0.3">
      <c r="A333" s="104" t="s">
        <v>507</v>
      </c>
      <c r="B333" s="105">
        <v>0</v>
      </c>
      <c r="C333" s="106">
        <v>0</v>
      </c>
      <c r="D333" s="106">
        <f t="shared" si="42"/>
        <v>0</v>
      </c>
      <c r="E333" s="107">
        <f t="shared" si="43"/>
        <v>0</v>
      </c>
      <c r="F333" s="105">
        <v>0</v>
      </c>
      <c r="G333" s="106">
        <v>0</v>
      </c>
      <c r="H333" s="124">
        <f t="shared" si="44"/>
        <v>0</v>
      </c>
      <c r="I333" s="125" t="str">
        <f t="shared" si="40"/>
        <v/>
      </c>
      <c r="J333" s="105">
        <v>0.12</v>
      </c>
      <c r="K333" s="106">
        <v>0</v>
      </c>
      <c r="L333" s="106">
        <f t="shared" si="45"/>
        <v>0.12</v>
      </c>
      <c r="M333" s="107">
        <f t="shared" si="46"/>
        <v>1.800389833909762E-7</v>
      </c>
      <c r="N333" s="106">
        <v>0</v>
      </c>
      <c r="O333" s="106">
        <v>0</v>
      </c>
      <c r="P333" s="124">
        <f t="shared" si="47"/>
        <v>0</v>
      </c>
      <c r="Q333" s="126" t="str">
        <f t="shared" si="41"/>
        <v/>
      </c>
    </row>
    <row r="334" spans="1:17" ht="16.5" x14ac:dyDescent="0.3">
      <c r="A334" s="104" t="s">
        <v>509</v>
      </c>
      <c r="B334" s="105">
        <v>0</v>
      </c>
      <c r="C334" s="106">
        <v>0</v>
      </c>
      <c r="D334" s="106">
        <f t="shared" si="42"/>
        <v>0</v>
      </c>
      <c r="E334" s="107">
        <f t="shared" si="43"/>
        <v>0</v>
      </c>
      <c r="F334" s="105">
        <v>0</v>
      </c>
      <c r="G334" s="106">
        <v>0</v>
      </c>
      <c r="H334" s="124">
        <f t="shared" si="44"/>
        <v>0</v>
      </c>
      <c r="I334" s="125" t="str">
        <f t="shared" si="40"/>
        <v/>
      </c>
      <c r="J334" s="105">
        <v>0</v>
      </c>
      <c r="K334" s="106">
        <v>0</v>
      </c>
      <c r="L334" s="106">
        <f t="shared" si="45"/>
        <v>0</v>
      </c>
      <c r="M334" s="107">
        <f t="shared" si="46"/>
        <v>0</v>
      </c>
      <c r="N334" s="106">
        <v>0</v>
      </c>
      <c r="O334" s="106">
        <v>0</v>
      </c>
      <c r="P334" s="124">
        <f t="shared" si="47"/>
        <v>0</v>
      </c>
      <c r="Q334" s="126" t="str">
        <f t="shared" si="41"/>
        <v/>
      </c>
    </row>
    <row r="335" spans="1:17" ht="16.5" x14ac:dyDescent="0.3">
      <c r="A335" s="104" t="s">
        <v>501</v>
      </c>
      <c r="B335" s="105">
        <v>0</v>
      </c>
      <c r="C335" s="106">
        <v>0</v>
      </c>
      <c r="D335" s="106">
        <f t="shared" si="42"/>
        <v>0</v>
      </c>
      <c r="E335" s="107">
        <f t="shared" si="43"/>
        <v>0</v>
      </c>
      <c r="F335" s="105">
        <v>0</v>
      </c>
      <c r="G335" s="106">
        <v>0</v>
      </c>
      <c r="H335" s="124">
        <f t="shared" si="44"/>
        <v>0</v>
      </c>
      <c r="I335" s="125" t="str">
        <f t="shared" si="40"/>
        <v/>
      </c>
      <c r="J335" s="105">
        <v>0</v>
      </c>
      <c r="K335" s="106">
        <v>0</v>
      </c>
      <c r="L335" s="106">
        <f t="shared" si="45"/>
        <v>0</v>
      </c>
      <c r="M335" s="107">
        <f t="shared" si="46"/>
        <v>0</v>
      </c>
      <c r="N335" s="106">
        <v>0.02</v>
      </c>
      <c r="O335" s="106">
        <v>0</v>
      </c>
      <c r="P335" s="124">
        <f t="shared" si="47"/>
        <v>0.02</v>
      </c>
      <c r="Q335" s="126">
        <f t="shared" si="41"/>
        <v>-1</v>
      </c>
    </row>
    <row r="336" spans="1:17" ht="16.5" x14ac:dyDescent="0.3">
      <c r="A336" s="104" t="s">
        <v>432</v>
      </c>
      <c r="B336" s="105">
        <v>0</v>
      </c>
      <c r="C336" s="106">
        <v>0</v>
      </c>
      <c r="D336" s="106">
        <f t="shared" si="42"/>
        <v>0</v>
      </c>
      <c r="E336" s="107">
        <f t="shared" si="43"/>
        <v>0</v>
      </c>
      <c r="F336" s="105">
        <v>0</v>
      </c>
      <c r="G336" s="106">
        <v>0</v>
      </c>
      <c r="H336" s="124">
        <f t="shared" si="44"/>
        <v>0</v>
      </c>
      <c r="I336" s="125" t="str">
        <f t="shared" si="40"/>
        <v/>
      </c>
      <c r="J336" s="105">
        <v>0</v>
      </c>
      <c r="K336" s="106">
        <v>0</v>
      </c>
      <c r="L336" s="106">
        <f t="shared" si="45"/>
        <v>0</v>
      </c>
      <c r="M336" s="107">
        <f t="shared" si="46"/>
        <v>0</v>
      </c>
      <c r="N336" s="106">
        <v>0.11600000000000001</v>
      </c>
      <c r="O336" s="106">
        <v>0</v>
      </c>
      <c r="P336" s="124">
        <f t="shared" si="47"/>
        <v>0.11600000000000001</v>
      </c>
      <c r="Q336" s="126">
        <f t="shared" si="41"/>
        <v>-1</v>
      </c>
    </row>
    <row r="337" spans="1:17" ht="16.5" x14ac:dyDescent="0.3">
      <c r="A337" s="104" t="s">
        <v>324</v>
      </c>
      <c r="B337" s="105">
        <v>0</v>
      </c>
      <c r="C337" s="106">
        <v>0</v>
      </c>
      <c r="D337" s="106">
        <f t="shared" si="42"/>
        <v>0</v>
      </c>
      <c r="E337" s="107">
        <f t="shared" si="43"/>
        <v>0</v>
      </c>
      <c r="F337" s="105">
        <v>0</v>
      </c>
      <c r="G337" s="106">
        <v>0</v>
      </c>
      <c r="H337" s="124">
        <f t="shared" si="44"/>
        <v>0</v>
      </c>
      <c r="I337" s="125" t="str">
        <f t="shared" si="40"/>
        <v/>
      </c>
      <c r="J337" s="105">
        <v>2.5219999999999998</v>
      </c>
      <c r="K337" s="106">
        <v>0</v>
      </c>
      <c r="L337" s="106">
        <f t="shared" si="45"/>
        <v>2.5219999999999998</v>
      </c>
      <c r="M337" s="107">
        <f t="shared" si="46"/>
        <v>3.7838193009336829E-6</v>
      </c>
      <c r="N337" s="106">
        <v>0.71499999999999997</v>
      </c>
      <c r="O337" s="106">
        <v>0</v>
      </c>
      <c r="P337" s="124">
        <f t="shared" si="47"/>
        <v>0.71499999999999997</v>
      </c>
      <c r="Q337" s="126">
        <f t="shared" si="41"/>
        <v>2.5272727272727273</v>
      </c>
    </row>
    <row r="338" spans="1:17" ht="16.5" x14ac:dyDescent="0.3">
      <c r="A338" s="104" t="s">
        <v>451</v>
      </c>
      <c r="B338" s="105">
        <v>0</v>
      </c>
      <c r="C338" s="106">
        <v>0</v>
      </c>
      <c r="D338" s="106">
        <f t="shared" si="42"/>
        <v>0</v>
      </c>
      <c r="E338" s="107">
        <f t="shared" si="43"/>
        <v>0</v>
      </c>
      <c r="F338" s="105">
        <v>0</v>
      </c>
      <c r="G338" s="106">
        <v>0</v>
      </c>
      <c r="H338" s="124">
        <f t="shared" si="44"/>
        <v>0</v>
      </c>
      <c r="I338" s="125" t="str">
        <f t="shared" si="40"/>
        <v/>
      </c>
      <c r="J338" s="105">
        <v>0</v>
      </c>
      <c r="K338" s="106">
        <v>0</v>
      </c>
      <c r="L338" s="106">
        <f t="shared" si="45"/>
        <v>0</v>
      </c>
      <c r="M338" s="107">
        <f t="shared" si="46"/>
        <v>0</v>
      </c>
      <c r="N338" s="106">
        <v>0</v>
      </c>
      <c r="O338" s="106">
        <v>0</v>
      </c>
      <c r="P338" s="124">
        <f t="shared" si="47"/>
        <v>0</v>
      </c>
      <c r="Q338" s="126" t="str">
        <f t="shared" si="41"/>
        <v/>
      </c>
    </row>
    <row r="339" spans="1:17" ht="16.5" x14ac:dyDescent="0.3">
      <c r="A339" s="104" t="s">
        <v>407</v>
      </c>
      <c r="B339" s="105">
        <v>0</v>
      </c>
      <c r="C339" s="106">
        <v>0</v>
      </c>
      <c r="D339" s="106">
        <f t="shared" si="42"/>
        <v>0</v>
      </c>
      <c r="E339" s="107">
        <f t="shared" si="43"/>
        <v>0</v>
      </c>
      <c r="F339" s="105">
        <v>0</v>
      </c>
      <c r="G339" s="106">
        <v>0</v>
      </c>
      <c r="H339" s="124">
        <f t="shared" si="44"/>
        <v>0</v>
      </c>
      <c r="I339" s="125" t="str">
        <f t="shared" si="40"/>
        <v/>
      </c>
      <c r="J339" s="105">
        <v>0.03</v>
      </c>
      <c r="K339" s="106">
        <v>0</v>
      </c>
      <c r="L339" s="106">
        <f t="shared" si="45"/>
        <v>0.03</v>
      </c>
      <c r="M339" s="107">
        <f t="shared" si="46"/>
        <v>4.500974584774405E-8</v>
      </c>
      <c r="N339" s="106">
        <v>0</v>
      </c>
      <c r="O339" s="106">
        <v>0</v>
      </c>
      <c r="P339" s="124">
        <f t="shared" si="47"/>
        <v>0</v>
      </c>
      <c r="Q339" s="126" t="str">
        <f t="shared" si="41"/>
        <v/>
      </c>
    </row>
    <row r="340" spans="1:17" ht="17.25" thickBot="1" x14ac:dyDescent="0.35">
      <c r="A340" s="109" t="s">
        <v>323</v>
      </c>
      <c r="B340" s="110">
        <v>0</v>
      </c>
      <c r="C340" s="130">
        <v>0</v>
      </c>
      <c r="D340" s="130">
        <f t="shared" si="42"/>
        <v>0</v>
      </c>
      <c r="E340" s="131">
        <f t="shared" si="43"/>
        <v>0</v>
      </c>
      <c r="F340" s="110">
        <v>0</v>
      </c>
      <c r="G340" s="130">
        <v>0</v>
      </c>
      <c r="H340" s="132">
        <f t="shared" si="44"/>
        <v>0</v>
      </c>
      <c r="I340" s="133" t="str">
        <f t="shared" si="40"/>
        <v/>
      </c>
      <c r="J340" s="110">
        <v>0.125</v>
      </c>
      <c r="K340" s="130">
        <v>0</v>
      </c>
      <c r="L340" s="130">
        <f t="shared" si="45"/>
        <v>0.125</v>
      </c>
      <c r="M340" s="131">
        <f t="shared" si="46"/>
        <v>1.8754060769893355E-7</v>
      </c>
      <c r="N340" s="130">
        <v>0</v>
      </c>
      <c r="O340" s="130">
        <v>0</v>
      </c>
      <c r="P340" s="132">
        <f t="shared" si="47"/>
        <v>0</v>
      </c>
      <c r="Q340" s="128" t="str">
        <f t="shared" si="41"/>
        <v/>
      </c>
    </row>
    <row r="341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I341:I65536 Q341:Q65536 I4 Q4:Q6">
    <cfRule type="cellIs" dxfId="9" priority="9" stopIfTrue="1" operator="lessThan">
      <formula>0</formula>
    </cfRule>
  </conditionalFormatting>
  <conditionalFormatting sqref="I7:I45 Q7:Q45">
    <cfRule type="cellIs" dxfId="8" priority="10" stopIfTrue="1" operator="lessThan">
      <formula>0</formula>
    </cfRule>
    <cfRule type="cellIs" dxfId="7" priority="11" stopIfTrue="1" operator="greaterThanOrEqual">
      <formula>0</formula>
    </cfRule>
  </conditionalFormatting>
  <conditionalFormatting sqref="I5:I6">
    <cfRule type="cellIs" dxfId="6" priority="8" stopIfTrue="1" operator="lessThan">
      <formula>0</formula>
    </cfRule>
  </conditionalFormatting>
  <conditionalFormatting sqref="I46:I172 Q46:Q172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I173:I228 Q173:Q228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I229:I340 Q229:Q3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hyperlinks>
    <hyperlink ref="A1:B1" location="INDICE!A1" display="Volver al 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Tráfico de Aeropuertos</Tema>
    <Vigencia xmlns="ae949776-4767-4226-814a-711baaeeb010">2019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23ED69-EE6E-4582-8A74-AEB89F6DCFC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0726b51-053f-4c94-b232-84feaf88464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C694FA-388A-49A3-AB8F-7CFA07F96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020293-9E5F-4F3F-89FA-4CCEDF61A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INDICE</vt:lpstr>
      <vt:lpstr>Novedades</vt:lpstr>
      <vt:lpstr>CUADRO 6,1</vt:lpstr>
      <vt:lpstr>CUADRO 6,2</vt:lpstr>
      <vt:lpstr>CUADRO 6.3</vt:lpstr>
      <vt:lpstr>CUADRO 6.4</vt:lpstr>
      <vt:lpstr>CUADRO 6.5</vt:lpstr>
      <vt:lpstr>CUADRO 6.6</vt:lpstr>
      <vt:lpstr>'CUADRO 6,1'!Área_de_impresión</vt:lpstr>
      <vt:lpstr>'CUADRO 6,2'!Área_de_impresión</vt:lpstr>
      <vt:lpstr>'CUADRO 6,2'!PAX_NACIONAL</vt:lpstr>
      <vt:lpstr>PAX_NACIONAL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Trafico de Aeropuertos Agosto 2019</dc:title>
  <dc:creator>Cristian Camilo Amezquita Bravo</dc:creator>
  <cp:lastModifiedBy>Victor Alejandro Lozano Amortegui</cp:lastModifiedBy>
  <dcterms:created xsi:type="dcterms:W3CDTF">2019-08-28T19:21:54Z</dcterms:created>
  <dcterms:modified xsi:type="dcterms:W3CDTF">2019-11-01T19:28:34Z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